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8915" windowHeight="11310" activeTab="0"/>
  </bookViews>
  <sheets>
    <sheet name="MDC19MOTOFR" sheetId="1" r:id="rId1"/>
  </sheets>
  <definedNames>
    <definedName name="_xlnm.Print_Area" localSheetId="0">'MDC19MOTOFR'!$A$1:$N$133</definedName>
  </definedNames>
  <calcPr fullCalcOnLoad="1"/>
</workbook>
</file>

<file path=xl/sharedStrings.xml><?xml version="1.0" encoding="utf-8"?>
<sst xmlns="http://schemas.openxmlformats.org/spreadsheetml/2006/main" count="217" uniqueCount="174">
  <si>
    <t>N° Dossier</t>
  </si>
  <si>
    <r>
      <t xml:space="preserve">Bon de commande / </t>
    </r>
    <r>
      <rPr>
        <sz val="11"/>
        <color indexed="23"/>
        <rFont val="Calibri"/>
        <family val="2"/>
      </rPr>
      <t>Order form</t>
    </r>
  </si>
  <si>
    <t>A retourner par courrier, fax ou e-mail</t>
  </si>
  <si>
    <t>MOTO-QUAD</t>
  </si>
  <si>
    <t>To be returned by post, fax or e-mail</t>
  </si>
  <si>
    <t>BIKE-QUAD</t>
  </si>
  <si>
    <r>
      <t>Commande en ligne /</t>
    </r>
    <r>
      <rPr>
        <sz val="11"/>
        <color indexed="23"/>
        <rFont val="Calibri"/>
        <family val="2"/>
      </rPr>
      <t xml:space="preserve"> Order online</t>
    </r>
    <r>
      <rPr>
        <sz val="11"/>
        <rFont val="Calibri"/>
        <family val="2"/>
      </rPr>
      <t xml:space="preserve"> : </t>
    </r>
    <r>
      <rPr>
        <u val="single"/>
        <sz val="11"/>
        <color indexed="30"/>
        <rFont val="Calibri"/>
        <family val="2"/>
      </rPr>
      <t>www.ertf.com</t>
    </r>
  </si>
  <si>
    <r>
      <t>Adresse de facturation/</t>
    </r>
    <r>
      <rPr>
        <u val="single"/>
        <sz val="11"/>
        <color indexed="23"/>
        <rFont val="Calibri"/>
        <family val="2"/>
      </rPr>
      <t>Billing address</t>
    </r>
  </si>
  <si>
    <r>
      <t>Nom/</t>
    </r>
    <r>
      <rPr>
        <sz val="11"/>
        <color indexed="23"/>
        <rFont val="Calibri"/>
        <family val="2"/>
      </rPr>
      <t>Name</t>
    </r>
    <r>
      <rPr>
        <sz val="11"/>
        <rFont val="Calibri"/>
        <family val="2"/>
      </rPr>
      <t xml:space="preserve"> :</t>
    </r>
  </si>
  <si>
    <r>
      <t>Adresse/</t>
    </r>
    <r>
      <rPr>
        <sz val="11"/>
        <color indexed="23"/>
        <rFont val="Calibri"/>
        <family val="2"/>
      </rPr>
      <t>Address</t>
    </r>
    <r>
      <rPr>
        <sz val="11"/>
        <rFont val="Calibri"/>
        <family val="2"/>
      </rPr>
      <t xml:space="preserve"> :</t>
    </r>
  </si>
  <si>
    <r>
      <t>Ville/</t>
    </r>
    <r>
      <rPr>
        <sz val="11"/>
        <color indexed="23"/>
        <rFont val="Calibri"/>
        <family val="2"/>
      </rPr>
      <t>City</t>
    </r>
    <r>
      <rPr>
        <sz val="11"/>
        <rFont val="Calibri"/>
        <family val="2"/>
      </rPr>
      <t xml:space="preserve"> :</t>
    </r>
  </si>
  <si>
    <r>
      <t>Pays/</t>
    </r>
    <r>
      <rPr>
        <sz val="11"/>
        <color indexed="23"/>
        <rFont val="Calibri"/>
        <family val="2"/>
      </rPr>
      <t>Country</t>
    </r>
    <r>
      <rPr>
        <sz val="11"/>
        <rFont val="Calibri"/>
        <family val="2"/>
      </rPr>
      <t xml:space="preserve"> :</t>
    </r>
  </si>
  <si>
    <t>Tel :</t>
  </si>
  <si>
    <t>E-mail :</t>
  </si>
  <si>
    <r>
      <t>Pilote/</t>
    </r>
    <r>
      <rPr>
        <u val="single"/>
        <sz val="11"/>
        <color indexed="23"/>
        <rFont val="Calibri"/>
        <family val="2"/>
      </rPr>
      <t>Rider</t>
    </r>
  </si>
  <si>
    <r>
      <t>Véhicule/</t>
    </r>
    <r>
      <rPr>
        <u val="single"/>
        <sz val="11"/>
        <color indexed="23"/>
        <rFont val="Calibri"/>
        <family val="2"/>
      </rPr>
      <t>Vehicle</t>
    </r>
  </si>
  <si>
    <r>
      <t>Equipe/</t>
    </r>
    <r>
      <rPr>
        <sz val="11"/>
        <color indexed="23"/>
        <rFont val="Calibri"/>
        <family val="2"/>
      </rPr>
      <t>Team</t>
    </r>
    <r>
      <rPr>
        <sz val="11"/>
        <rFont val="Calibri"/>
        <family val="2"/>
      </rPr>
      <t xml:space="preserve"> :</t>
    </r>
  </si>
  <si>
    <r>
      <t>Moto/</t>
    </r>
    <r>
      <rPr>
        <sz val="11"/>
        <color indexed="23"/>
        <rFont val="Calibri"/>
        <family val="2"/>
      </rPr>
      <t>Bike :</t>
    </r>
  </si>
  <si>
    <t>q</t>
  </si>
  <si>
    <t>Quad :</t>
  </si>
  <si>
    <r>
      <t>GARANTIE à régler à ERTF/</t>
    </r>
    <r>
      <rPr>
        <sz val="11"/>
        <color indexed="23"/>
        <rFont val="Calibri"/>
        <family val="2"/>
      </rPr>
      <t>DEPOSIT payable to ERTF</t>
    </r>
  </si>
  <si>
    <r>
      <t>Garantie/</t>
    </r>
    <r>
      <rPr>
        <sz val="11"/>
        <color indexed="23"/>
        <rFont val="Calibri"/>
        <family val="2"/>
      </rPr>
      <t>Deposit</t>
    </r>
  </si>
  <si>
    <r>
      <t>QTE/</t>
    </r>
    <r>
      <rPr>
        <sz val="11"/>
        <color indexed="23"/>
        <rFont val="Calibri"/>
        <family val="2"/>
      </rPr>
      <t>QTY</t>
    </r>
  </si>
  <si>
    <r>
      <t>Total/</t>
    </r>
    <r>
      <rPr>
        <sz val="11"/>
        <color indexed="23"/>
        <rFont val="Calibri"/>
        <family val="2"/>
      </rPr>
      <t>Amount</t>
    </r>
  </si>
  <si>
    <r>
      <t xml:space="preserve">Paiement de la garantie :
</t>
    </r>
    <r>
      <rPr>
        <sz val="9"/>
        <color indexed="23"/>
        <rFont val="Calibri"/>
        <family val="2"/>
      </rPr>
      <t>Deposit payment :</t>
    </r>
  </si>
  <si>
    <r>
      <t>Carte bancaire/</t>
    </r>
    <r>
      <rPr>
        <sz val="9"/>
        <color indexed="23"/>
        <rFont val="Calibri"/>
        <family val="2"/>
      </rPr>
      <t>Credit card</t>
    </r>
  </si>
  <si>
    <r>
      <t>Chèque/</t>
    </r>
    <r>
      <rPr>
        <sz val="9"/>
        <color indexed="23"/>
        <rFont val="Calibri"/>
        <family val="2"/>
      </rPr>
      <t>Cheque</t>
    </r>
  </si>
  <si>
    <r>
      <t xml:space="preserve">Transfert bancaire/
</t>
    </r>
    <r>
      <rPr>
        <sz val="9"/>
        <color indexed="23"/>
        <rFont val="Calibri"/>
        <family val="2"/>
      </rPr>
      <t>Bank transfer</t>
    </r>
  </si>
  <si>
    <r>
      <t xml:space="preserve">Paiement de la commande :
</t>
    </r>
    <r>
      <rPr>
        <sz val="9"/>
        <color indexed="23"/>
        <rFont val="Calibri"/>
        <family val="2"/>
      </rPr>
      <t>Order payment :</t>
    </r>
  </si>
  <si>
    <r>
      <t xml:space="preserve">Carte bancaire
</t>
    </r>
    <r>
      <rPr>
        <sz val="10"/>
        <color indexed="23"/>
        <rFont val="Calibri"/>
        <family val="2"/>
      </rPr>
      <t>Credit card</t>
    </r>
  </si>
  <si>
    <t>Visa</t>
  </si>
  <si>
    <t>Mastercard</t>
  </si>
  <si>
    <r>
      <t>Nom sur la carte/</t>
    </r>
    <r>
      <rPr>
        <sz val="10"/>
        <color indexed="23"/>
        <rFont val="Calibri"/>
        <family val="2"/>
      </rPr>
      <t>Name</t>
    </r>
    <r>
      <rPr>
        <sz val="10"/>
        <rFont val="Calibri"/>
        <family val="2"/>
      </rPr>
      <t xml:space="preserve"> :</t>
    </r>
  </si>
  <si>
    <r>
      <t>Date d'expiration/</t>
    </r>
    <r>
      <rPr>
        <sz val="10"/>
        <color indexed="23"/>
        <rFont val="Calibri"/>
        <family val="2"/>
      </rPr>
      <t>Expiry date</t>
    </r>
    <r>
      <rPr>
        <sz val="10"/>
        <rFont val="Calibri"/>
        <family val="2"/>
      </rPr>
      <t xml:space="preserve"> :</t>
    </r>
  </si>
  <si>
    <t>CRYPTO (security code - 3 digits on the back) :</t>
  </si>
  <si>
    <t>ERTF - BNP PARIBAS OUEST ENTREPRISES</t>
  </si>
  <si>
    <t>FR 76 3000 4024 8300 0104 2018 386</t>
  </si>
  <si>
    <t>BIC : BNPAFR PPLOR</t>
  </si>
  <si>
    <r>
      <t>Chèque/</t>
    </r>
    <r>
      <rPr>
        <sz val="10"/>
        <color indexed="23"/>
        <rFont val="Calibri"/>
        <family val="2"/>
      </rPr>
      <t>Cheque</t>
    </r>
  </si>
  <si>
    <t>Pour tout règlement par carte bancaire, l’apposition de votre signature autorise la société E.R.T.F à prélever sur votre carte de crédit le montant correspondant aux frais de réparations éventuelles, achat de petits matériels au cours du rallye ou en cas de non restitution d’élément compris dans la location, ceci dans la limite du montant de la caution.</t>
  </si>
  <si>
    <t>In case of guarantee payment by credit card, the affixing of your signature on order form authorize ERTF to cash the amount corresponding to the costs incurred by the necessity to replace or/and repair damaged equipment, purchases during rally or in case of no returning equipment included in rental within the limits of guarantee amount.</t>
  </si>
  <si>
    <r>
      <t>Les GPS seront délivrés aux vérifications /</t>
    </r>
    <r>
      <rPr>
        <sz val="7"/>
        <color indexed="23"/>
        <rFont val="Calibri"/>
        <family val="2"/>
      </rPr>
      <t xml:space="preserve"> GPS will be delivered during administrative check.</t>
    </r>
  </si>
  <si>
    <t>Les accessoires d’installation du GPS seront expédiés dans un délai de 10 jours suivant la réception de votre commande assortie de votre règlement.</t>
  </si>
  <si>
    <t>GPS accessories will be sent to you within 10 days after receipt of your order and payment.</t>
  </si>
  <si>
    <t xml:space="preserve">Nos conditions générales de vente et de location s’appliquent à la présente offre et sont considérées connues et réputées acceptées. </t>
  </si>
  <si>
    <t xml:space="preserve">Our sale and rental general conditions apply to this offer and are considered known and accepted. </t>
  </si>
  <si>
    <r>
      <t>Location du GPS /</t>
    </r>
    <r>
      <rPr>
        <b/>
        <sz val="12"/>
        <color indexed="23"/>
        <rFont val="Calibri"/>
        <family val="2"/>
      </rPr>
      <t xml:space="preserve"> GPS rental</t>
    </r>
  </si>
  <si>
    <r>
      <t>Articles/</t>
    </r>
    <r>
      <rPr>
        <sz val="8"/>
        <color indexed="23"/>
        <rFont val="Calibri"/>
        <family val="2"/>
      </rPr>
      <t>Items</t>
    </r>
  </si>
  <si>
    <t>Ref.</t>
  </si>
  <si>
    <t>Description</t>
  </si>
  <si>
    <r>
      <t>Qté/</t>
    </r>
    <r>
      <rPr>
        <sz val="8"/>
        <color indexed="23"/>
        <rFont val="Calibri"/>
        <family val="2"/>
      </rPr>
      <t>Qty</t>
    </r>
  </si>
  <si>
    <t>Total</t>
  </si>
  <si>
    <t>Total 1</t>
  </si>
  <si>
    <r>
      <t xml:space="preserve">Accessoires d'installation du GPS Unik 2 / </t>
    </r>
    <r>
      <rPr>
        <b/>
        <sz val="12"/>
        <color indexed="23"/>
        <rFont val="Calibri"/>
        <family val="2"/>
      </rPr>
      <t>Installation accessories for GPS Unik 2</t>
    </r>
  </si>
  <si>
    <r>
      <t xml:space="preserve">Support
</t>
    </r>
    <r>
      <rPr>
        <sz val="10"/>
        <color indexed="23"/>
        <rFont val="Calibri"/>
        <family val="2"/>
      </rPr>
      <t>Bracket</t>
    </r>
  </si>
  <si>
    <t>SUPC-201</t>
  </si>
  <si>
    <t>Alimentation</t>
  </si>
  <si>
    <t>CALC-902</t>
  </si>
  <si>
    <t>Câble alimentation</t>
  </si>
  <si>
    <t>Power</t>
  </si>
  <si>
    <t>Power supply cable</t>
  </si>
  <si>
    <t>Antenne</t>
  </si>
  <si>
    <t>ANTEC-201</t>
  </si>
  <si>
    <t>Antenne GPS</t>
  </si>
  <si>
    <t>Antenna</t>
  </si>
  <si>
    <t>GPS antenna</t>
  </si>
  <si>
    <r>
      <t xml:space="preserve">Acc. Sentinel
</t>
    </r>
    <r>
      <rPr>
        <sz val="10"/>
        <color indexed="23"/>
        <rFont val="Calibri"/>
        <family val="2"/>
      </rPr>
      <t>Sentinal acc.</t>
    </r>
  </si>
  <si>
    <t>AESE-206</t>
  </si>
  <si>
    <t>Antenne Sentinel</t>
  </si>
  <si>
    <t>Sentinel antenna</t>
  </si>
  <si>
    <t>Buzzer Sentinel</t>
  </si>
  <si>
    <t>Sentinel buzzer</t>
  </si>
  <si>
    <t>Total 2</t>
  </si>
  <si>
    <r>
      <t xml:space="preserve">Matériel de navigation / </t>
    </r>
    <r>
      <rPr>
        <b/>
        <sz val="12"/>
        <color indexed="23"/>
        <rFont val="Calibri"/>
        <family val="2"/>
      </rPr>
      <t>Navigation equipment</t>
    </r>
  </si>
  <si>
    <t>TRIP-215</t>
  </si>
  <si>
    <t>Cap</t>
  </si>
  <si>
    <t>REPE-205</t>
  </si>
  <si>
    <t>Répétiteur de Cap</t>
  </si>
  <si>
    <t>Heading</t>
  </si>
  <si>
    <t>Heading repeater</t>
  </si>
  <si>
    <r>
      <t xml:space="preserve">Odomètre-Cap-Vitesse
</t>
    </r>
    <r>
      <rPr>
        <sz val="10"/>
        <color indexed="23"/>
        <rFont val="Calibri"/>
        <family val="2"/>
      </rPr>
      <t>Odometer-Heading-Speed</t>
    </r>
  </si>
  <si>
    <t>SPOC-202</t>
  </si>
  <si>
    <t>Speedocap V3</t>
  </si>
  <si>
    <r>
      <t>Voir note d'information/</t>
    </r>
    <r>
      <rPr>
        <sz val="10"/>
        <color indexed="23"/>
        <rFont val="Calibri"/>
        <family val="2"/>
      </rPr>
      <t>See information note</t>
    </r>
  </si>
  <si>
    <t>SPOC-203</t>
  </si>
  <si>
    <t>Acc. Speedocap</t>
  </si>
  <si>
    <t>LAMP-201</t>
  </si>
  <si>
    <t>Speedocap acc.</t>
  </si>
  <si>
    <t>CREP-201</t>
  </si>
  <si>
    <t>Câble de connexion simple (1m)</t>
  </si>
  <si>
    <t>Single connection cable (1m)</t>
  </si>
  <si>
    <t>CREP-202</t>
  </si>
  <si>
    <t>Câble de connexion Y (1m)</t>
  </si>
  <si>
    <t>Double connection cable (1m)</t>
  </si>
  <si>
    <t>DERB-212</t>
  </si>
  <si>
    <t>Dérouleur de Roadbook MD</t>
  </si>
  <si>
    <t>MD Roadbook holder</t>
  </si>
  <si>
    <t>DERB-213</t>
  </si>
  <si>
    <t>Dérouleur de Roadbook MIGTEC</t>
  </si>
  <si>
    <t>MIGTEC Roadbook holder</t>
  </si>
  <si>
    <t>Total 3</t>
  </si>
  <si>
    <t>TOTAL FINAL</t>
  </si>
  <si>
    <t>_  _  _  _</t>
  </si>
  <si>
    <t>_  _  _</t>
  </si>
  <si>
    <t>CAUTION!!! : All GPS not returned at the end of the race will be invoiced and deducted from the deposit</t>
  </si>
  <si>
    <r>
      <t xml:space="preserve">Câbles
</t>
    </r>
    <r>
      <rPr>
        <sz val="10"/>
        <color indexed="23"/>
        <rFont val="Calibri"/>
        <family val="2"/>
      </rPr>
      <t>Cables</t>
    </r>
  </si>
  <si>
    <t>Accessoire du Speedocap (optionnel) : Alarme visuelle (lampe)</t>
  </si>
  <si>
    <t>Speedocap accessory (optionel) :visual alarm (lamp)</t>
  </si>
  <si>
    <r>
      <t>Société/</t>
    </r>
    <r>
      <rPr>
        <sz val="11"/>
        <color indexed="23"/>
        <rFont val="Calibri"/>
        <family val="2"/>
      </rPr>
      <t xml:space="preserve">Company </t>
    </r>
    <r>
      <rPr>
        <sz val="11"/>
        <rFont val="Calibri"/>
        <family val="2"/>
      </rPr>
      <t>:</t>
    </r>
  </si>
  <si>
    <r>
      <t>N° TVA/</t>
    </r>
    <r>
      <rPr>
        <sz val="11"/>
        <color indexed="23"/>
        <rFont val="Calibri"/>
        <family val="2"/>
      </rPr>
      <t>N° VAT CEE</t>
    </r>
    <r>
      <rPr>
        <sz val="11"/>
        <rFont val="Calibri"/>
        <family val="2"/>
      </rPr>
      <t xml:space="preserve"> :</t>
    </r>
  </si>
  <si>
    <t>GARANTIE OBLIGATOIRE - COMPULSORY DEPOSIT</t>
  </si>
  <si>
    <r>
      <t xml:space="preserve">Support GPS guidon </t>
    </r>
    <r>
      <rPr>
        <b/>
        <sz val="10"/>
        <color indexed="8"/>
        <rFont val="Calibri"/>
        <family val="2"/>
      </rPr>
      <t>uniquement</t>
    </r>
  </si>
  <si>
    <r>
      <t xml:space="preserve">GPS bracket for handlebar </t>
    </r>
    <r>
      <rPr>
        <b/>
        <sz val="10"/>
        <color indexed="23"/>
        <rFont val="Calibri"/>
        <family val="2"/>
      </rPr>
      <t>only</t>
    </r>
  </si>
  <si>
    <t>SONO-206</t>
  </si>
  <si>
    <t>Roadbook holder</t>
  </si>
  <si>
    <r>
      <t>Adresse de livraison/</t>
    </r>
    <r>
      <rPr>
        <u val="single"/>
        <sz val="11"/>
        <color indexed="23"/>
        <rFont val="Calibri"/>
        <family val="2"/>
      </rPr>
      <t>Shipping address</t>
    </r>
  </si>
  <si>
    <t>Ne pas oublier le câble CREP-201 ou CREP-202 pour toute commande de répétiteur de cap ou de Speedocap
Don't forget the CREP-201 or CREP-202 cable for any heading repeater or Speedocap order</t>
  </si>
  <si>
    <t>_  _</t>
  </si>
  <si>
    <t xml:space="preserve"> / </t>
  </si>
  <si>
    <r>
      <t>Code Postal/</t>
    </r>
    <r>
      <rPr>
        <sz val="11"/>
        <color indexed="23"/>
        <rFont val="Calibri"/>
        <family val="2"/>
      </rPr>
      <t>ZIP</t>
    </r>
    <r>
      <rPr>
        <sz val="11"/>
        <color indexed="23"/>
        <rFont val="Calibri"/>
        <family val="2"/>
      </rPr>
      <t xml:space="preserve"> code</t>
    </r>
    <r>
      <rPr>
        <sz val="11"/>
        <rFont val="Calibri"/>
        <family val="2"/>
      </rPr>
      <t xml:space="preserve"> :</t>
    </r>
  </si>
  <si>
    <r>
      <t xml:space="preserve">Tel. </t>
    </r>
    <r>
      <rPr>
        <b/>
        <sz val="10"/>
        <rFont val="Calibri"/>
        <family val="2"/>
      </rPr>
      <t>(Obligatoire/</t>
    </r>
    <r>
      <rPr>
        <b/>
        <sz val="10"/>
        <color indexed="23"/>
        <rFont val="Calibri"/>
        <family val="2"/>
      </rPr>
      <t>Compulsory</t>
    </r>
    <r>
      <rPr>
        <b/>
        <sz val="10"/>
        <rFont val="Calibri"/>
        <family val="2"/>
      </rPr>
      <t>)</t>
    </r>
    <r>
      <rPr>
        <b/>
        <sz val="11"/>
        <rFont val="Calibri"/>
        <family val="2"/>
      </rPr>
      <t xml:space="preserve"> :</t>
    </r>
  </si>
  <si>
    <r>
      <rPr>
        <sz val="8"/>
        <rFont val="Calibri"/>
        <family val="2"/>
      </rPr>
      <t>Location Unik 2</t>
    </r>
    <r>
      <rPr>
        <sz val="8"/>
        <color indexed="23"/>
        <rFont val="Calibri"/>
        <family val="2"/>
      </rPr>
      <t xml:space="preserve">
Unik 2 rental</t>
    </r>
  </si>
  <si>
    <t>LOC GPS 2</t>
  </si>
  <si>
    <t>Speedocap V3 EVO</t>
  </si>
  <si>
    <r>
      <rPr>
        <b/>
        <sz val="12"/>
        <rFont val="Calibri"/>
        <family val="2"/>
      </rPr>
      <t>Choisissez votre mode de livraison/</t>
    </r>
    <r>
      <rPr>
        <b/>
        <sz val="12"/>
        <color indexed="23"/>
        <rFont val="Calibri"/>
        <family val="2"/>
      </rPr>
      <t>Choose your delivery</t>
    </r>
  </si>
  <si>
    <r>
      <t xml:space="preserve">E-mail : </t>
    </r>
    <r>
      <rPr>
        <u val="single"/>
        <sz val="11"/>
        <color indexed="30"/>
        <rFont val="Calibri"/>
        <family val="2"/>
      </rPr>
      <t>competition@ertf.com</t>
    </r>
  </si>
  <si>
    <r>
      <t xml:space="preserve">Livraison aux vérifications / </t>
    </r>
    <r>
      <rPr>
        <sz val="10"/>
        <color indexed="23"/>
        <rFont val="Calibri"/>
        <family val="2"/>
      </rPr>
      <t>Delivery at scrutineering</t>
    </r>
  </si>
  <si>
    <r>
      <rPr>
        <sz val="10"/>
        <rFont val="Calibri"/>
        <family val="2"/>
      </rPr>
      <t>France /</t>
    </r>
    <r>
      <rPr>
        <sz val="10"/>
        <color indexed="23"/>
        <rFont val="Calibri"/>
        <family val="2"/>
      </rPr>
      <t xml:space="preserve"> France</t>
    </r>
  </si>
  <si>
    <r>
      <t xml:space="preserve">France Express / </t>
    </r>
    <r>
      <rPr>
        <sz val="10"/>
        <color indexed="23"/>
        <rFont val="Calibri"/>
        <family val="2"/>
      </rPr>
      <t>France Express</t>
    </r>
  </si>
  <si>
    <r>
      <rPr>
        <sz val="10"/>
        <rFont val="Calibri"/>
        <family val="2"/>
      </rPr>
      <t>Europe (CEE)-Andorre-Monaco /</t>
    </r>
    <r>
      <rPr>
        <sz val="10"/>
        <color indexed="23"/>
        <rFont val="Calibri"/>
        <family val="2"/>
      </rPr>
      <t xml:space="preserve"> Europe (CEE)-Andorra-Monaco</t>
    </r>
  </si>
  <si>
    <r>
      <rPr>
        <sz val="10"/>
        <rFont val="Calibri"/>
        <family val="2"/>
      </rPr>
      <t>Reste du Monde /</t>
    </r>
    <r>
      <rPr>
        <sz val="10"/>
        <color indexed="23"/>
        <rFont val="Calibri"/>
        <family val="2"/>
      </rPr>
      <t xml:space="preserve"> Rest of the world</t>
    </r>
  </si>
  <si>
    <t>PAIEMENT DE LA COMMANDE - ORDER PAYMENT</t>
  </si>
  <si>
    <r>
      <t xml:space="preserve">PAS de paiement par American Express
</t>
    </r>
    <r>
      <rPr>
        <sz val="7"/>
        <color indexed="23"/>
        <rFont val="Calibri"/>
        <family val="2"/>
      </rPr>
      <t>NO payment by American Express</t>
    </r>
  </si>
  <si>
    <t xml:space="preserve">N° </t>
  </si>
  <si>
    <r>
      <rPr>
        <sz val="10"/>
        <rFont val="Calibri"/>
        <family val="2"/>
      </rPr>
      <t xml:space="preserve"> </t>
    </r>
    <r>
      <rPr>
        <sz val="10"/>
        <rFont val="Calibri"/>
        <family val="2"/>
      </rPr>
      <t>Transfert bancaire/</t>
    </r>
    <r>
      <rPr>
        <sz val="10"/>
        <color indexed="23"/>
        <rFont val="Calibri"/>
        <family val="2"/>
      </rPr>
      <t>Bank transfer</t>
    </r>
  </si>
  <si>
    <r>
      <t>Au nom d'ERTF/</t>
    </r>
    <r>
      <rPr>
        <sz val="10"/>
        <color indexed="23"/>
        <rFont val="Calibri"/>
        <family val="2"/>
      </rPr>
      <t>At ERTF name</t>
    </r>
    <r>
      <rPr>
        <sz val="10"/>
        <rFont val="Calibri"/>
        <family val="2"/>
      </rPr>
      <t xml:space="preserve"> (chèque français uniquement/</t>
    </r>
    <r>
      <rPr>
        <sz val="10"/>
        <color indexed="23"/>
        <rFont val="Calibri"/>
        <family val="2"/>
      </rPr>
      <t>french cheque only</t>
    </r>
    <r>
      <rPr>
        <sz val="10"/>
        <rFont val="Calibri"/>
        <family val="2"/>
      </rPr>
      <t>)</t>
    </r>
  </si>
  <si>
    <t>Tout GPS non restitué à la fin de la course sera facturé à raison de 76 Euros la semaine : Montant déduit de la caution.</t>
  </si>
  <si>
    <t>All GPS not returned at the end of the race will be charged at 76 Euros per week deducted from the amount of deposit.</t>
  </si>
  <si>
    <t>ATTENTION !!! : Tout GPS non restitué à l’issue de la course sera facturé et déduit du montant de la caution</t>
  </si>
  <si>
    <t>BON POUR ACCORD</t>
  </si>
  <si>
    <t>Date :</t>
  </si>
  <si>
    <t>Nom/Name :</t>
  </si>
  <si>
    <t>Signature/Firm :</t>
  </si>
  <si>
    <t>GOOD FOR AGREEMENT</t>
  </si>
  <si>
    <t>TECO-203</t>
  </si>
  <si>
    <t>TECO-202</t>
  </si>
  <si>
    <r>
      <t xml:space="preserve">Option
</t>
    </r>
    <r>
      <rPr>
        <sz val="10"/>
        <color indexed="23"/>
        <rFont val="Calibri"/>
        <family val="2"/>
      </rPr>
      <t>Option</t>
    </r>
  </si>
  <si>
    <t>TRIP-214</t>
  </si>
  <si>
    <r>
      <t xml:space="preserve">Tripmaster
</t>
    </r>
    <r>
      <rPr>
        <sz val="10"/>
        <color indexed="23"/>
        <rFont val="Calibri"/>
        <family val="2"/>
      </rPr>
      <t>Tripmaster</t>
    </r>
  </si>
  <si>
    <t>Sonde pour Tripmaster</t>
  </si>
  <si>
    <t>Sensor for Tripmaster</t>
  </si>
  <si>
    <t>Europe (hors CEE)-DOM TOM-Canada-USA-Middle East-South Africa</t>
  </si>
  <si>
    <r>
      <t>Garantie obligatoire par appareil/</t>
    </r>
    <r>
      <rPr>
        <sz val="10"/>
        <color indexed="23"/>
        <rFont val="Calibri"/>
        <family val="2"/>
      </rPr>
      <t>Compulsory deposit per unit</t>
    </r>
  </si>
  <si>
    <t>Commande déportée : GPS et Roadbook</t>
  </si>
  <si>
    <t>Remote control: GPS and Roadbook</t>
  </si>
  <si>
    <t>Il appartient au concurrent de louer le GPS Unik 2 ainsi que de se procurer les accessoires nécessaires à son installation.</t>
  </si>
  <si>
    <t>Competitors must rent the GPS Unik 2 and make sure they have all the necessary accessories to install it.</t>
  </si>
  <si>
    <t>Pilote/Rider :</t>
  </si>
  <si>
    <t xml:space="preserve"> * TVA en sus pour les Sociétés Françaises</t>
  </si>
  <si>
    <t>Location Unik 2 (GPS+Sentinel intégré)</t>
  </si>
  <si>
    <t>Unik 2 rental (GPS+Sentinel into)</t>
  </si>
  <si>
    <t>* L’article 259A 5a du CGI nous oblige à partir du 1er janvier 2011 une nouvelle règlementation d’application de TVA sur les prestations de services. Le lieu de la prestation n’est plus considéré, seule l’adresse du preneur est déterminante.</t>
  </si>
  <si>
    <r>
      <rPr>
        <b/>
        <sz val="6"/>
        <color indexed="8"/>
        <rFont val="Arial"/>
        <family val="2"/>
      </rPr>
      <t>Location facturable avec TVA</t>
    </r>
    <r>
      <rPr>
        <sz val="6"/>
        <color indexed="8"/>
        <rFont val="Arial"/>
        <family val="2"/>
      </rPr>
      <t xml:space="preserve"> : Les sociétés françaises sont facturées avec une TVA française.
</t>
    </r>
    <r>
      <rPr>
        <b/>
        <sz val="6"/>
        <color indexed="8"/>
        <rFont val="Arial"/>
        <family val="2"/>
      </rPr>
      <t>Location facturable hors taxe</t>
    </r>
    <r>
      <rPr>
        <sz val="6"/>
        <color indexed="8"/>
        <rFont val="Arial"/>
        <family val="2"/>
      </rPr>
      <t xml:space="preserve"> : Les sociétés CE bénéficient d’une facturation hors TVA en nous communiquant leur N° intracommunautaire ainsi que les sociétés avec une adresse hors CE et les particuliers français, CE et hors CE.</t>
    </r>
  </si>
  <si>
    <t/>
  </si>
  <si>
    <r>
      <t>Prix/</t>
    </r>
    <r>
      <rPr>
        <sz val="8"/>
        <color indexed="23"/>
        <rFont val="Calibri"/>
        <family val="2"/>
      </rPr>
      <t>Price</t>
    </r>
    <r>
      <rPr>
        <sz val="8"/>
        <color indexed="8"/>
        <rFont val="Calibri"/>
        <family val="2"/>
      </rPr>
      <t xml:space="preserve"> € </t>
    </r>
    <r>
      <rPr>
        <sz val="10"/>
        <color indexed="8"/>
        <rFont val="Calibri"/>
        <family val="2"/>
      </rPr>
      <t>*</t>
    </r>
  </si>
  <si>
    <r>
      <t>Prix/</t>
    </r>
    <r>
      <rPr>
        <sz val="8"/>
        <color indexed="23"/>
        <rFont val="Calibri"/>
        <family val="2"/>
      </rPr>
      <t>Price</t>
    </r>
    <r>
      <rPr>
        <sz val="8"/>
        <color indexed="8"/>
        <rFont val="Calibri"/>
        <family val="2"/>
      </rPr>
      <t xml:space="preserve"> €</t>
    </r>
    <r>
      <rPr>
        <sz val="10"/>
        <color indexed="8"/>
        <rFont val="Calibri"/>
        <family val="2"/>
      </rPr>
      <t xml:space="preserve"> *</t>
    </r>
  </si>
  <si>
    <r>
      <t>Total 4</t>
    </r>
    <r>
      <rPr>
        <b/>
        <sz val="10"/>
        <color indexed="8"/>
        <rFont val="Calibri"/>
        <family val="2"/>
      </rPr>
      <t xml:space="preserve"> *</t>
    </r>
  </si>
  <si>
    <t>Tripmaster ICO Rallye MAX (livré avec capteur)</t>
  </si>
  <si>
    <t>Tripmaster ICO Rallye MAX (delivered with sensor)</t>
  </si>
  <si>
    <t>MOROCCO DESERT CHALLENGE 2019</t>
  </si>
  <si>
    <r>
      <t>Retournez votre commande avant le 01/04/19 /</t>
    </r>
    <r>
      <rPr>
        <b/>
        <sz val="10"/>
        <color indexed="23"/>
        <rFont val="Calibri"/>
        <family val="2"/>
      </rPr>
      <t xml:space="preserve"> Order to be returned before 01/04/19</t>
    </r>
  </si>
  <si>
    <r>
      <rPr>
        <b/>
        <vertAlign val="superscript"/>
        <sz val="10"/>
        <color indexed="10"/>
        <rFont val="Calibri"/>
        <family val="2"/>
      </rPr>
      <t>(1)</t>
    </r>
    <r>
      <rPr>
        <b/>
        <sz val="10"/>
        <color indexed="8"/>
        <rFont val="Calibri"/>
        <family val="2"/>
      </rPr>
      <t xml:space="preserve"> Tarif majoré de 10% à partir du 11/04/19-</t>
    </r>
    <r>
      <rPr>
        <b/>
        <sz val="10"/>
        <color indexed="23"/>
        <rFont val="Calibri"/>
        <family val="2"/>
      </rPr>
      <t>Price increased by 10% from 11/04/19</t>
    </r>
  </si>
  <si>
    <t>GPS Remote control (Speedocap and ODO adjustment)</t>
  </si>
  <si>
    <r>
      <t>Commande déportée GPS</t>
    </r>
    <r>
      <rPr>
        <sz val="9"/>
        <color indexed="8"/>
        <rFont val="Calibri"/>
        <family val="2"/>
      </rPr>
      <t xml:space="preserve"> </t>
    </r>
    <r>
      <rPr>
        <sz val="8"/>
        <color indexed="8"/>
        <rFont val="Calibri"/>
        <family val="2"/>
      </rPr>
      <t>(Speedocap et ajustement ODO)</t>
    </r>
  </si>
</sst>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0000"/>
    <numFmt numFmtId="166" formatCode="&quot;Vrai&quot;;&quot;Vrai&quot;;&quot;Faux&quot;"/>
    <numFmt numFmtId="167" formatCode="&quot;Actif&quot;;&quot;Actif&quot;;&quot;Inactif&quot;"/>
    <numFmt numFmtId="168" formatCode="[$€-2]\ #,##0.00_);[Red]\([$€-2]\ #,##0.00\)"/>
  </numFmts>
  <fonts count="97">
    <font>
      <sz val="11"/>
      <color theme="1"/>
      <name val="Calibri"/>
      <family val="2"/>
    </font>
    <font>
      <sz val="11"/>
      <color indexed="8"/>
      <name val="Calibri"/>
      <family val="2"/>
    </font>
    <font>
      <sz val="10"/>
      <name val="Calibri"/>
      <family val="2"/>
    </font>
    <font>
      <sz val="11"/>
      <name val="Calibri"/>
      <family val="2"/>
    </font>
    <font>
      <sz val="11"/>
      <color indexed="23"/>
      <name val="Calibri"/>
      <family val="2"/>
    </font>
    <font>
      <sz val="10"/>
      <color indexed="23"/>
      <name val="Calibri"/>
      <family val="2"/>
    </font>
    <font>
      <sz val="8"/>
      <color indexed="23"/>
      <name val="Calibri"/>
      <family val="2"/>
    </font>
    <font>
      <u val="single"/>
      <sz val="11"/>
      <color indexed="30"/>
      <name val="Calibri"/>
      <family val="2"/>
    </font>
    <font>
      <b/>
      <sz val="10"/>
      <color indexed="23"/>
      <name val="Calibri"/>
      <family val="2"/>
    </font>
    <font>
      <u val="single"/>
      <sz val="11"/>
      <color indexed="23"/>
      <name val="Calibri"/>
      <family val="2"/>
    </font>
    <font>
      <sz val="10"/>
      <name val="Wingdings"/>
      <family val="0"/>
    </font>
    <font>
      <sz val="9"/>
      <color indexed="23"/>
      <name val="Calibri"/>
      <family val="2"/>
    </font>
    <font>
      <sz val="9"/>
      <name val="Wingdings"/>
      <family val="0"/>
    </font>
    <font>
      <sz val="7"/>
      <color indexed="23"/>
      <name val="Calibri"/>
      <family val="2"/>
    </font>
    <font>
      <b/>
      <sz val="12"/>
      <color indexed="23"/>
      <name val="Calibri"/>
      <family val="2"/>
    </font>
    <font>
      <sz val="8"/>
      <color indexed="8"/>
      <name val="Calibri"/>
      <family val="2"/>
    </font>
    <font>
      <b/>
      <sz val="10"/>
      <color indexed="8"/>
      <name val="Calibri"/>
      <family val="2"/>
    </font>
    <font>
      <b/>
      <sz val="10"/>
      <name val="Calibri"/>
      <family val="2"/>
    </font>
    <font>
      <b/>
      <sz val="11"/>
      <name val="Calibri"/>
      <family val="2"/>
    </font>
    <font>
      <sz val="8"/>
      <name val="Calibri"/>
      <family val="2"/>
    </font>
    <font>
      <b/>
      <sz val="12"/>
      <name val="Calibri"/>
      <family val="2"/>
    </font>
    <font>
      <sz val="6"/>
      <color indexed="8"/>
      <name val="Arial"/>
      <family val="2"/>
    </font>
    <font>
      <b/>
      <vertAlign val="superscript"/>
      <sz val="10"/>
      <color indexed="10"/>
      <name val="Calibri"/>
      <family val="2"/>
    </font>
    <font>
      <b/>
      <sz val="6"/>
      <color indexed="8"/>
      <name val="Arial"/>
      <family val="2"/>
    </font>
    <font>
      <sz val="10"/>
      <color indexed="8"/>
      <name val="Calibri"/>
      <family val="2"/>
    </font>
    <font>
      <sz val="9"/>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9"/>
      <name val="Calibri"/>
      <family val="2"/>
    </font>
    <font>
      <i/>
      <sz val="10"/>
      <color indexed="8"/>
      <name val="Calibri"/>
      <family val="2"/>
    </font>
    <font>
      <b/>
      <sz val="12"/>
      <color indexed="8"/>
      <name val="Calibri"/>
      <family val="2"/>
    </font>
    <font>
      <sz val="12"/>
      <name val="Calibri"/>
      <family val="2"/>
    </font>
    <font>
      <sz val="7"/>
      <name val="Calibri"/>
      <family val="2"/>
    </font>
    <font>
      <sz val="16"/>
      <color indexed="8"/>
      <name val="Calibri"/>
      <family val="2"/>
    </font>
    <font>
      <sz val="14"/>
      <color indexed="8"/>
      <name val="Calibri"/>
      <family val="2"/>
    </font>
    <font>
      <b/>
      <sz val="9"/>
      <name val="Calibri"/>
      <family val="2"/>
    </font>
    <font>
      <i/>
      <sz val="9"/>
      <color indexed="8"/>
      <name val="Calibri"/>
      <family val="2"/>
    </font>
    <font>
      <sz val="9"/>
      <color indexed="10"/>
      <name val="Calibri"/>
      <family val="2"/>
    </font>
    <font>
      <i/>
      <sz val="9"/>
      <color indexed="23"/>
      <name val="Calibri"/>
      <family val="2"/>
    </font>
    <font>
      <u val="single"/>
      <sz val="11"/>
      <name val="Calibri"/>
      <family val="2"/>
    </font>
    <font>
      <sz val="8"/>
      <color indexed="10"/>
      <name val="Calibri"/>
      <family val="2"/>
    </font>
    <font>
      <sz val="12"/>
      <color indexed="10"/>
      <name val="Calibri"/>
      <family val="2"/>
    </font>
    <font>
      <sz val="6"/>
      <name val="Calibri"/>
      <family val="2"/>
    </font>
    <font>
      <sz val="6"/>
      <color indexed="23"/>
      <name val="Calibri"/>
      <family val="2"/>
    </font>
    <font>
      <sz val="6"/>
      <color indexed="10"/>
      <name val="Calibri"/>
      <family val="2"/>
    </font>
    <font>
      <i/>
      <sz val="6"/>
      <color indexed="10"/>
      <name val="Calibri"/>
      <family val="2"/>
    </font>
    <font>
      <b/>
      <sz val="11"/>
      <color indexed="10"/>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0" tint="-0.4999699890613556"/>
      <name val="Calibri"/>
      <family val="2"/>
    </font>
    <font>
      <sz val="8"/>
      <color theme="0" tint="-0.4999699890613556"/>
      <name val="Calibri"/>
      <family val="2"/>
    </font>
    <font>
      <sz val="10"/>
      <color theme="1"/>
      <name val="Calibri"/>
      <family val="2"/>
    </font>
    <font>
      <sz val="8"/>
      <color theme="1"/>
      <name val="Calibri"/>
      <family val="2"/>
    </font>
    <font>
      <i/>
      <sz val="10"/>
      <color theme="1"/>
      <name val="Calibri"/>
      <family val="2"/>
    </font>
    <font>
      <b/>
      <sz val="12"/>
      <color theme="1"/>
      <name val="Calibri"/>
      <family val="2"/>
    </font>
    <font>
      <sz val="6"/>
      <color theme="1"/>
      <name val="Arial"/>
      <family val="2"/>
    </font>
    <font>
      <sz val="16"/>
      <color theme="1"/>
      <name val="Calibri"/>
      <family val="2"/>
    </font>
    <font>
      <sz val="14"/>
      <color theme="1"/>
      <name val="Calibri"/>
      <family val="2"/>
    </font>
    <font>
      <sz val="11"/>
      <color theme="0" tint="-0.4999699890613556"/>
      <name val="Calibri"/>
      <family val="2"/>
    </font>
    <font>
      <sz val="7"/>
      <color theme="0" tint="-0.4999699890613556"/>
      <name val="Calibri"/>
      <family val="2"/>
    </font>
    <font>
      <sz val="6"/>
      <color theme="0" tint="-0.4999699890613556"/>
      <name val="Calibri"/>
      <family val="2"/>
    </font>
    <font>
      <sz val="6"/>
      <color rgb="FFFF0000"/>
      <name val="Calibri"/>
      <family val="2"/>
    </font>
    <font>
      <i/>
      <sz val="6"/>
      <color rgb="FFFF0000"/>
      <name val="Calibri"/>
      <family val="2"/>
    </font>
    <font>
      <sz val="8"/>
      <color rgb="FFFF0000"/>
      <name val="Calibri"/>
      <family val="2"/>
    </font>
    <font>
      <sz val="12"/>
      <color rgb="FFFF0000"/>
      <name val="Calibri"/>
      <family val="2"/>
    </font>
    <font>
      <i/>
      <sz val="9"/>
      <color theme="0" tint="-0.4999699890613556"/>
      <name val="Calibri"/>
      <family val="2"/>
    </font>
    <font>
      <i/>
      <sz val="9"/>
      <color theme="1"/>
      <name val="Calibri"/>
      <family val="2"/>
    </font>
    <font>
      <sz val="9"/>
      <color rgb="FFFF0000"/>
      <name val="Calibri"/>
      <family val="2"/>
    </font>
    <font>
      <b/>
      <sz val="10"/>
      <color theme="1"/>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rgb="FFF5F8EE"/>
        <bgColor indexed="64"/>
      </patternFill>
    </fill>
    <fill>
      <patternFill patternType="solid">
        <fgColor rgb="FFFAF1F0"/>
        <bgColor indexed="64"/>
      </patternFill>
    </fill>
    <fill>
      <patternFill patternType="solid">
        <fgColor rgb="FFF8FCC4"/>
        <bgColor indexed="64"/>
      </patternFill>
    </fill>
    <fill>
      <patternFill patternType="solid">
        <fgColor rgb="FFF3F9FB"/>
        <bgColor indexed="64"/>
      </patternFill>
    </fill>
    <fill>
      <patternFill patternType="solid">
        <fgColor rgb="FFF7F5F9"/>
        <bgColor indexed="64"/>
      </patternFill>
    </fill>
    <fill>
      <patternFill patternType="solid">
        <fgColor rgb="FFFFFBF7"/>
        <bgColor indexed="64"/>
      </patternFill>
    </fill>
    <fill>
      <patternFill patternType="solid">
        <fgColor theme="0" tint="-0.1499900072813034"/>
        <bgColor indexed="64"/>
      </patternFill>
    </fill>
    <fill>
      <patternFill patternType="solid">
        <fgColor rgb="FFF3F7FB"/>
        <bgColor indexed="64"/>
      </patternFill>
    </fill>
  </fills>
  <borders count="8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bottom/>
    </border>
    <border>
      <left/>
      <right/>
      <top/>
      <bottom style="thin"/>
    </border>
    <border>
      <left/>
      <right/>
      <top style="thin"/>
      <bottom style="thin"/>
    </border>
    <border>
      <left style="hair"/>
      <right style="hair"/>
      <top style="thin"/>
      <bottom style="hair"/>
    </border>
    <border>
      <left style="hair"/>
      <right style="thin"/>
      <top style="thin"/>
      <bottom style="hair"/>
    </border>
    <border>
      <left style="thin"/>
      <right/>
      <top style="thin"/>
      <bottom style="thin"/>
    </border>
    <border>
      <left style="hair"/>
      <right style="hair"/>
      <top/>
      <bottom style="hair"/>
    </border>
    <border>
      <left style="hair"/>
      <right style="thin"/>
      <top/>
      <bottom style="hair"/>
    </border>
    <border>
      <left style="thin"/>
      <right/>
      <top style="thin"/>
      <bottom/>
    </border>
    <border>
      <left/>
      <right/>
      <top style="thin"/>
      <bottom/>
    </border>
    <border>
      <left style="thin"/>
      <right style="thin"/>
      <top/>
      <bottom/>
    </border>
    <border>
      <left/>
      <right/>
      <top/>
      <bottom style="hair"/>
    </border>
    <border>
      <left/>
      <right style="thin"/>
      <top/>
      <bottom style="hair"/>
    </border>
    <border>
      <left/>
      <right/>
      <top style="hair"/>
      <bottom/>
    </border>
    <border>
      <left/>
      <right style="thin"/>
      <top style="hair"/>
      <bottom/>
    </border>
    <border>
      <left/>
      <right style="thin"/>
      <top/>
      <bottom/>
    </border>
    <border>
      <left style="thin"/>
      <right/>
      <top style="hair"/>
      <bottom style="hair"/>
    </border>
    <border>
      <left/>
      <right/>
      <top style="hair"/>
      <bottom style="hair"/>
    </border>
    <border>
      <left style="hair"/>
      <right style="hair"/>
      <top style="hair"/>
      <bottom style="hair"/>
    </border>
    <border>
      <left style="hair"/>
      <right style="hair"/>
      <top style="hair"/>
      <bottom style="thin"/>
    </border>
    <border>
      <left style="thin"/>
      <right/>
      <top/>
      <bottom style="thin"/>
    </border>
    <border>
      <left/>
      <right style="thin"/>
      <top/>
      <bottom style="thin"/>
    </border>
    <border>
      <left style="hair"/>
      <right style="thin"/>
      <top style="hair"/>
      <bottom style="hair"/>
    </border>
    <border>
      <left style="hair"/>
      <right style="thin"/>
      <top style="hair"/>
      <bottom style="thin"/>
    </border>
    <border>
      <left/>
      <right style="hair"/>
      <top/>
      <bottom/>
    </border>
    <border>
      <left style="hair"/>
      <right style="hair"/>
      <top style="hair"/>
      <bottom/>
    </border>
    <border>
      <left style="hair"/>
      <right style="hair"/>
      <top/>
      <bottom style="dotted"/>
    </border>
    <border>
      <left style="hair"/>
      <right/>
      <top style="hair"/>
      <bottom/>
    </border>
    <border>
      <left/>
      <right style="hair"/>
      <top style="hair"/>
      <bottom/>
    </border>
    <border>
      <left style="hair"/>
      <right/>
      <top>
        <color indexed="63"/>
      </top>
      <bottom style="dotted"/>
    </border>
    <border>
      <left/>
      <right style="hair"/>
      <top/>
      <bottom style="dotted"/>
    </border>
    <border>
      <left style="hair"/>
      <right style="thin"/>
      <top style="hair"/>
      <bottom/>
    </border>
    <border>
      <left style="hair"/>
      <right style="thin"/>
      <top/>
      <bottom style="dotted"/>
    </border>
    <border>
      <left/>
      <right style="thin"/>
      <top style="thin"/>
      <bottom style="thin"/>
    </border>
    <border>
      <left style="thin"/>
      <right/>
      <top style="thin"/>
      <bottom style="hair"/>
    </border>
    <border>
      <left/>
      <right style="hair"/>
      <top style="thin"/>
      <bottom style="hair"/>
    </border>
    <border>
      <left style="hair"/>
      <right/>
      <top/>
      <bottom style="hair"/>
    </border>
    <border>
      <left/>
      <right style="hair"/>
      <top/>
      <bottom style="hair"/>
    </border>
    <border>
      <left style="hair"/>
      <right style="thin"/>
      <top/>
      <bottom/>
    </border>
    <border>
      <left style="hair"/>
      <right style="thin"/>
      <top/>
      <bottom style="thin"/>
    </border>
    <border>
      <left style="hair"/>
      <right/>
      <top style="thin"/>
      <bottom style="hair"/>
    </border>
    <border>
      <left style="thin"/>
      <right/>
      <top/>
      <bottom style="hair"/>
    </border>
    <border>
      <left/>
      <right style="thin"/>
      <top style="hair"/>
      <bottom style="hair"/>
    </border>
    <border>
      <left style="thin"/>
      <right/>
      <top style="hair"/>
      <bottom/>
    </border>
    <border>
      <left/>
      <right style="thin"/>
      <top style="thin"/>
      <bottom/>
    </border>
    <border>
      <left/>
      <right style="hair"/>
      <top style="hair"/>
      <bottom style="hair"/>
    </border>
    <border>
      <left style="hair"/>
      <right/>
      <top style="hair"/>
      <bottom style="hair"/>
    </border>
    <border>
      <left/>
      <right/>
      <top style="thin"/>
      <bottom style="hair"/>
    </border>
    <border>
      <left/>
      <right/>
      <top/>
      <bottom style="slantDashDot"/>
    </border>
    <border>
      <left/>
      <right style="slantDashDot"/>
      <top/>
      <bottom style="slantDashDot"/>
    </border>
    <border>
      <left/>
      <right style="slantDashDot"/>
      <top/>
      <bottom/>
    </border>
    <border>
      <left style="slantDashDot"/>
      <right/>
      <top/>
      <bottom/>
    </border>
    <border>
      <left style="slantDashDot"/>
      <right/>
      <top style="slantDashDot"/>
      <bottom/>
    </border>
    <border>
      <left/>
      <right/>
      <top style="slantDashDot"/>
      <bottom/>
    </border>
    <border>
      <left/>
      <right style="slantDashDot"/>
      <top style="slantDashDot"/>
      <bottom/>
    </border>
    <border>
      <left style="slantDashDot"/>
      <right/>
      <top/>
      <bottom style="slantDashDot"/>
    </border>
    <border>
      <left style="thin"/>
      <right/>
      <top style="double"/>
      <bottom style="double"/>
    </border>
    <border>
      <left/>
      <right/>
      <top style="double"/>
      <bottom style="double"/>
    </border>
    <border>
      <left/>
      <right style="double"/>
      <top style="double"/>
      <bottom style="double"/>
    </border>
    <border>
      <left style="thin"/>
      <right/>
      <top style="hair"/>
      <bottom style="thin"/>
    </border>
    <border>
      <left/>
      <right/>
      <top style="hair"/>
      <bottom style="thin"/>
    </border>
    <border>
      <left/>
      <right style="hair"/>
      <top style="hair"/>
      <bottom style="thin"/>
    </border>
    <border>
      <left style="hair"/>
      <right/>
      <top style="hair"/>
      <bottom style="thin"/>
    </border>
    <border>
      <left/>
      <right style="hair"/>
      <top/>
      <bottom style="thin"/>
    </border>
    <border>
      <left style="hair"/>
      <right/>
      <top/>
      <bottom/>
    </border>
    <border>
      <left style="hair"/>
      <right/>
      <top/>
      <bottom style="thin"/>
    </border>
    <border>
      <left style="hair"/>
      <right style="hair"/>
      <top style="hair"/>
      <bottom style="dotted"/>
    </border>
    <border>
      <left/>
      <right/>
      <top>
        <color indexed="63"/>
      </top>
      <bottom style="dotted"/>
    </border>
    <border>
      <left style="hair"/>
      <right style="hair"/>
      <top>
        <color indexed="63"/>
      </top>
      <bottom>
        <color indexed="63"/>
      </bottom>
    </border>
    <border>
      <left style="thin"/>
      <right/>
      <top/>
      <bottom style="dotted"/>
    </border>
    <border>
      <left style="double"/>
      <right/>
      <top style="double"/>
      <bottom style="double"/>
    </border>
    <border>
      <left/>
      <right style="thin"/>
      <top style="double"/>
      <bottom style="double"/>
    </border>
    <border>
      <left style="hair"/>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0" borderId="2" applyNumberFormat="0" applyFill="0" applyAlignment="0" applyProtection="0"/>
    <xf numFmtId="0" fontId="0" fillId="27" borderId="3" applyNumberFormat="0" applyFont="0" applyAlignment="0" applyProtection="0"/>
    <xf numFmtId="0" fontId="65" fillId="28" borderId="1" applyNumberFormat="0" applyAlignment="0" applyProtection="0"/>
    <xf numFmtId="0" fontId="66"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30" borderId="0" applyNumberFormat="0" applyBorder="0" applyAlignment="0" applyProtection="0"/>
    <xf numFmtId="9" fontId="0" fillId="0" borderId="0" applyFont="0" applyFill="0" applyBorder="0" applyAlignment="0" applyProtection="0"/>
    <xf numFmtId="0" fontId="68" fillId="31" borderId="0" applyNumberFormat="0" applyBorder="0" applyAlignment="0" applyProtection="0"/>
    <xf numFmtId="0" fontId="69" fillId="26" borderId="4"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2" borderId="9" applyNumberFormat="0" applyAlignment="0" applyProtection="0"/>
  </cellStyleXfs>
  <cellXfs count="474">
    <xf numFmtId="0" fontId="0" fillId="0" borderId="0" xfId="0" applyFont="1" applyAlignment="1">
      <alignment/>
    </xf>
    <xf numFmtId="0" fontId="2" fillId="33" borderId="0" xfId="0" applyFont="1" applyFill="1" applyAlignment="1">
      <alignment horizontal="center" vertical="center"/>
    </xf>
    <xf numFmtId="0" fontId="2" fillId="0" borderId="0" xfId="0" applyFont="1" applyFill="1" applyAlignment="1">
      <alignment vertical="center"/>
    </xf>
    <xf numFmtId="0" fontId="2" fillId="0" borderId="0" xfId="0" applyFont="1" applyAlignment="1">
      <alignment vertical="center"/>
    </xf>
    <xf numFmtId="0" fontId="2" fillId="33" borderId="0" xfId="0" applyFont="1" applyFill="1" applyAlignment="1">
      <alignment vertical="center"/>
    </xf>
    <xf numFmtId="0" fontId="2" fillId="33" borderId="0" xfId="0" applyFont="1" applyFill="1" applyBorder="1" applyAlignment="1">
      <alignment horizontal="center" vertical="center"/>
    </xf>
    <xf numFmtId="0" fontId="77" fillId="33" borderId="0" xfId="0" applyFont="1" applyFill="1" applyBorder="1" applyAlignment="1">
      <alignment horizontal="center" vertical="center"/>
    </xf>
    <xf numFmtId="0" fontId="78" fillId="33" borderId="0" xfId="0" applyFont="1" applyFill="1" applyBorder="1" applyAlignment="1">
      <alignment horizontal="center" vertical="center"/>
    </xf>
    <xf numFmtId="0" fontId="3" fillId="0" borderId="0" xfId="0" applyFont="1" applyFill="1" applyAlignment="1">
      <alignment/>
    </xf>
    <xf numFmtId="0" fontId="3" fillId="0" borderId="0" xfId="0" applyFont="1" applyAlignment="1">
      <alignment/>
    </xf>
    <xf numFmtId="0" fontId="3" fillId="33" borderId="0" xfId="0" applyFont="1" applyFill="1" applyBorder="1" applyAlignment="1">
      <alignment horizontal="center"/>
    </xf>
    <xf numFmtId="0" fontId="3" fillId="0" borderId="0" xfId="0" applyFont="1" applyFill="1" applyAlignment="1">
      <alignment vertical="center"/>
    </xf>
    <xf numFmtId="0" fontId="3" fillId="0" borderId="0" xfId="0" applyFont="1" applyAlignment="1">
      <alignment vertical="center"/>
    </xf>
    <xf numFmtId="0" fontId="3" fillId="33" borderId="0" xfId="0" applyFont="1" applyFill="1" applyBorder="1" applyAlignment="1">
      <alignment horizontal="left" vertical="center"/>
    </xf>
    <xf numFmtId="0" fontId="0" fillId="33" borderId="0" xfId="0" applyFont="1" applyFill="1" applyBorder="1" applyAlignment="1">
      <alignment horizontal="left" vertical="center"/>
    </xf>
    <xf numFmtId="0" fontId="10" fillId="33" borderId="0" xfId="0" applyFont="1" applyFill="1" applyBorder="1" applyAlignment="1">
      <alignment horizontal="left" vertical="center"/>
    </xf>
    <xf numFmtId="0" fontId="2" fillId="0" borderId="0" xfId="0" applyFont="1" applyFill="1" applyBorder="1" applyAlignment="1">
      <alignment vertical="center"/>
    </xf>
    <xf numFmtId="0" fontId="2" fillId="0" borderId="0" xfId="0" applyFont="1" applyBorder="1" applyAlignment="1">
      <alignment vertical="center"/>
    </xf>
    <xf numFmtId="0" fontId="42" fillId="0" borderId="0" xfId="0" applyFont="1" applyFill="1" applyBorder="1" applyAlignment="1">
      <alignment horizontal="right" vertical="center"/>
    </xf>
    <xf numFmtId="0" fontId="42" fillId="0" borderId="0" xfId="0" applyFont="1" applyBorder="1" applyAlignment="1">
      <alignment vertical="center"/>
    </xf>
    <xf numFmtId="0" fontId="42" fillId="0" borderId="0" xfId="0" applyFont="1" applyAlignment="1">
      <alignment vertical="center"/>
    </xf>
    <xf numFmtId="0" fontId="42" fillId="33" borderId="0" xfId="0" applyFont="1" applyFill="1" applyBorder="1" applyAlignment="1">
      <alignment horizontal="left" vertical="center" wrapText="1"/>
    </xf>
    <xf numFmtId="0" fontId="42" fillId="33" borderId="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42" fillId="0" borderId="0" xfId="0" applyFont="1" applyFill="1" applyBorder="1" applyAlignment="1">
      <alignment vertical="center"/>
    </xf>
    <xf numFmtId="0" fontId="42" fillId="0" borderId="0" xfId="0" applyFont="1" applyFill="1" applyAlignment="1">
      <alignment vertical="center"/>
    </xf>
    <xf numFmtId="0" fontId="0" fillId="0" borderId="0" xfId="0" applyFill="1" applyAlignment="1">
      <alignment/>
    </xf>
    <xf numFmtId="0" fontId="78" fillId="33" borderId="0" xfId="0" applyFont="1" applyFill="1" applyAlignment="1">
      <alignment horizontal="left" vertical="center"/>
    </xf>
    <xf numFmtId="0" fontId="79" fillId="0" borderId="0" xfId="0" applyFont="1" applyFill="1" applyAlignment="1">
      <alignment vertical="center"/>
    </xf>
    <xf numFmtId="0" fontId="79" fillId="0" borderId="0" xfId="0" applyFont="1" applyAlignment="1">
      <alignment vertical="center"/>
    </xf>
    <xf numFmtId="0" fontId="79" fillId="0" borderId="0" xfId="0" applyFont="1" applyFill="1" applyAlignment="1">
      <alignment/>
    </xf>
    <xf numFmtId="0" fontId="79" fillId="0" borderId="0" xfId="0" applyFont="1" applyAlignment="1">
      <alignment/>
    </xf>
    <xf numFmtId="0" fontId="80" fillId="0" borderId="0" xfId="0" applyFont="1" applyAlignment="1">
      <alignment horizontal="right" vertical="center"/>
    </xf>
    <xf numFmtId="0" fontId="0" fillId="33" borderId="0" xfId="0" applyFill="1" applyAlignment="1">
      <alignment/>
    </xf>
    <xf numFmtId="0" fontId="78" fillId="33" borderId="0" xfId="0" applyFont="1" applyFill="1" applyBorder="1" applyAlignment="1">
      <alignment horizontal="center" vertical="center"/>
    </xf>
    <xf numFmtId="0" fontId="3" fillId="33" borderId="0" xfId="0" applyFont="1" applyFill="1" applyBorder="1" applyAlignment="1">
      <alignment horizontal="center"/>
    </xf>
    <xf numFmtId="0" fontId="2" fillId="33" borderId="10" xfId="0" applyFont="1" applyFill="1" applyBorder="1" applyAlignment="1">
      <alignment horizontal="center" vertical="center"/>
    </xf>
    <xf numFmtId="0" fontId="81" fillId="0" borderId="0" xfId="0" applyFont="1" applyFill="1" applyAlignment="1">
      <alignment/>
    </xf>
    <xf numFmtId="0" fontId="81" fillId="0" borderId="0" xfId="0" applyFont="1" applyAlignment="1">
      <alignment/>
    </xf>
    <xf numFmtId="0" fontId="78" fillId="33" borderId="0" xfId="0" applyFont="1" applyFill="1" applyBorder="1" applyAlignment="1">
      <alignment horizontal="center" vertical="center"/>
    </xf>
    <xf numFmtId="0" fontId="3" fillId="33" borderId="0" xfId="0" applyFont="1" applyFill="1" applyBorder="1" applyAlignment="1">
      <alignment horizontal="center"/>
    </xf>
    <xf numFmtId="0" fontId="3" fillId="7" borderId="11" xfId="0" applyFont="1" applyFill="1" applyBorder="1" applyAlignment="1">
      <alignment horizontal="left" vertical="center"/>
    </xf>
    <xf numFmtId="0" fontId="3" fillId="7" borderId="0" xfId="0" applyFont="1" applyFill="1" applyBorder="1" applyAlignment="1">
      <alignment horizontal="left" vertical="center"/>
    </xf>
    <xf numFmtId="0" fontId="2" fillId="34" borderId="10" xfId="0" applyFont="1" applyFill="1" applyBorder="1" applyAlignment="1" applyProtection="1">
      <alignment horizontal="center" vertical="center"/>
      <protection locked="0"/>
    </xf>
    <xf numFmtId="0" fontId="12" fillId="34" borderId="12" xfId="0" applyFont="1" applyFill="1" applyBorder="1" applyAlignment="1" applyProtection="1">
      <alignment horizontal="center" vertical="center" wrapText="1"/>
      <protection locked="0"/>
    </xf>
    <xf numFmtId="0" fontId="12" fillId="34" borderId="13" xfId="0" applyFont="1" applyFill="1" applyBorder="1" applyAlignment="1" applyProtection="1">
      <alignment horizontal="center" vertical="center" wrapText="1"/>
      <protection locked="0"/>
    </xf>
    <xf numFmtId="0" fontId="80" fillId="2" borderId="14" xfId="0" applyFont="1" applyFill="1" applyBorder="1" applyAlignment="1">
      <alignment horizontal="center" vertical="center"/>
    </xf>
    <xf numFmtId="0" fontId="80" fillId="2" borderId="15" xfId="0" applyFont="1" applyFill="1" applyBorder="1" applyAlignment="1">
      <alignment horizontal="center" vertical="center"/>
    </xf>
    <xf numFmtId="0" fontId="80" fillId="5" borderId="14" xfId="0" applyFont="1" applyFill="1" applyBorder="1" applyAlignment="1">
      <alignment horizontal="center" vertical="center"/>
    </xf>
    <xf numFmtId="0" fontId="80" fillId="5" borderId="15" xfId="0" applyFont="1" applyFill="1" applyBorder="1" applyAlignment="1">
      <alignment horizontal="center" vertical="center"/>
    </xf>
    <xf numFmtId="0" fontId="82" fillId="5" borderId="16" xfId="0" applyFont="1" applyFill="1" applyBorder="1" applyAlignment="1">
      <alignment vertical="center"/>
    </xf>
    <xf numFmtId="0" fontId="82" fillId="5" borderId="13" xfId="0" applyFont="1" applyFill="1" applyBorder="1" applyAlignment="1">
      <alignment vertical="center"/>
    </xf>
    <xf numFmtId="0" fontId="80" fillId="7" borderId="17" xfId="0" applyFont="1" applyFill="1" applyBorder="1" applyAlignment="1">
      <alignment horizontal="center" vertical="center"/>
    </xf>
    <xf numFmtId="0" fontId="80" fillId="7" borderId="18" xfId="0" applyFont="1" applyFill="1" applyBorder="1" applyAlignment="1">
      <alignment horizontal="center" vertical="center"/>
    </xf>
    <xf numFmtId="0" fontId="82" fillId="7" borderId="16" xfId="0" applyFont="1" applyFill="1" applyBorder="1" applyAlignment="1">
      <alignment vertical="center"/>
    </xf>
    <xf numFmtId="0" fontId="82" fillId="7" borderId="13" xfId="0" applyFont="1" applyFill="1" applyBorder="1" applyAlignment="1">
      <alignment vertical="center"/>
    </xf>
    <xf numFmtId="0" fontId="82" fillId="6" borderId="16" xfId="0" applyFont="1" applyFill="1" applyBorder="1" applyAlignment="1">
      <alignment vertical="center"/>
    </xf>
    <xf numFmtId="0" fontId="82" fillId="6" borderId="13" xfId="0" applyFont="1" applyFill="1" applyBorder="1" applyAlignment="1">
      <alignment vertical="center"/>
    </xf>
    <xf numFmtId="0" fontId="83" fillId="33" borderId="0" xfId="0" applyFont="1" applyFill="1" applyBorder="1" applyAlignment="1">
      <alignment vertical="top" wrapText="1"/>
    </xf>
    <xf numFmtId="0" fontId="3" fillId="34" borderId="10" xfId="0" applyFont="1" applyFill="1" applyBorder="1" applyAlignment="1">
      <alignment horizontal="center" vertical="center"/>
    </xf>
    <xf numFmtId="0" fontId="42" fillId="34" borderId="13" xfId="0" applyFont="1" applyFill="1" applyBorder="1" applyAlignment="1">
      <alignment horizontal="left" vertical="center" wrapText="1"/>
    </xf>
    <xf numFmtId="0" fontId="12" fillId="35" borderId="13" xfId="0" applyFont="1" applyFill="1" applyBorder="1" applyAlignment="1" applyProtection="1">
      <alignment horizontal="center" vertical="center" wrapText="1"/>
      <protection locked="0"/>
    </xf>
    <xf numFmtId="0" fontId="42" fillId="35" borderId="13" xfId="0" applyFont="1" applyFill="1" applyBorder="1" applyAlignment="1">
      <alignment horizontal="left" vertical="center" wrapText="1"/>
    </xf>
    <xf numFmtId="0" fontId="42" fillId="33" borderId="13" xfId="0" applyFont="1" applyFill="1" applyBorder="1" applyAlignment="1">
      <alignment horizontal="left" vertical="center" wrapText="1"/>
    </xf>
    <xf numFmtId="0" fontId="12" fillId="33" borderId="13" xfId="0" applyFont="1" applyFill="1" applyBorder="1" applyAlignment="1" applyProtection="1">
      <alignment horizontal="center" vertical="center" wrapText="1"/>
      <protection locked="0"/>
    </xf>
    <xf numFmtId="0" fontId="10" fillId="36" borderId="19" xfId="0" applyFont="1" applyFill="1" applyBorder="1" applyAlignment="1" applyProtection="1">
      <alignment vertical="center"/>
      <protection locked="0"/>
    </xf>
    <xf numFmtId="0" fontId="10" fillId="36" borderId="20" xfId="0" applyFont="1" applyFill="1" applyBorder="1" applyAlignment="1">
      <alignment horizontal="left" vertical="center"/>
    </xf>
    <xf numFmtId="0" fontId="10" fillId="36" borderId="20" xfId="0" applyFont="1" applyFill="1" applyBorder="1" applyAlignment="1" applyProtection="1">
      <alignment horizontal="left" vertical="center"/>
      <protection locked="0"/>
    </xf>
    <xf numFmtId="0" fontId="2" fillId="36" borderId="20" xfId="0" applyFont="1" applyFill="1" applyBorder="1" applyAlignment="1">
      <alignment horizontal="left" vertical="center"/>
    </xf>
    <xf numFmtId="0" fontId="2" fillId="36" borderId="20" xfId="0" applyFont="1" applyFill="1" applyBorder="1" applyAlignment="1">
      <alignment horizontal="right" vertical="center"/>
    </xf>
    <xf numFmtId="0" fontId="10" fillId="36" borderId="20" xfId="0" applyFont="1" applyFill="1" applyBorder="1" applyAlignment="1" applyProtection="1">
      <alignment vertical="center"/>
      <protection locked="0"/>
    </xf>
    <xf numFmtId="0" fontId="2" fillId="36" borderId="20" xfId="0" applyFont="1" applyFill="1" applyBorder="1" applyAlignment="1">
      <alignment vertical="center"/>
    </xf>
    <xf numFmtId="0" fontId="2" fillId="36" borderId="0" xfId="0" applyFont="1" applyFill="1" applyBorder="1" applyAlignment="1">
      <alignment vertical="center"/>
    </xf>
    <xf numFmtId="0" fontId="2" fillId="36" borderId="0" xfId="0" applyFont="1" applyFill="1" applyBorder="1" applyAlignment="1">
      <alignment horizontal="right" vertical="center"/>
    </xf>
    <xf numFmtId="49" fontId="45" fillId="36" borderId="21" xfId="0" applyNumberFormat="1" applyFont="1" applyFill="1" applyBorder="1" applyAlignment="1" applyProtection="1">
      <alignment horizontal="center" vertical="center"/>
      <protection locked="0"/>
    </xf>
    <xf numFmtId="49" fontId="45" fillId="36" borderId="11" xfId="0" applyNumberFormat="1" applyFont="1" applyFill="1" applyBorder="1" applyAlignment="1" applyProtection="1">
      <alignment horizontal="center" vertical="center"/>
      <protection locked="0"/>
    </xf>
    <xf numFmtId="49" fontId="2" fillId="36" borderId="22" xfId="0" applyNumberFormat="1" applyFont="1" applyFill="1" applyBorder="1" applyAlignment="1" applyProtection="1">
      <alignment horizontal="right" vertical="center"/>
      <protection locked="0"/>
    </xf>
    <xf numFmtId="49" fontId="2" fillId="36" borderId="22" xfId="0" applyNumberFormat="1" applyFont="1" applyFill="1" applyBorder="1" applyAlignment="1" applyProtection="1">
      <alignment horizontal="left" vertical="center"/>
      <protection locked="0"/>
    </xf>
    <xf numFmtId="49" fontId="45" fillId="36" borderId="23" xfId="0" applyNumberFormat="1" applyFont="1" applyFill="1" applyBorder="1" applyAlignment="1" applyProtection="1">
      <alignment horizontal="center"/>
      <protection locked="0"/>
    </xf>
    <xf numFmtId="0" fontId="10" fillId="36" borderId="11" xfId="0" applyFont="1" applyFill="1" applyBorder="1" applyAlignment="1" applyProtection="1">
      <alignment horizontal="left" vertical="center"/>
      <protection locked="0"/>
    </xf>
    <xf numFmtId="0" fontId="2" fillId="36" borderId="0" xfId="0" applyFont="1" applyFill="1" applyBorder="1" applyAlignment="1">
      <alignment horizontal="left" vertical="center"/>
    </xf>
    <xf numFmtId="0" fontId="2" fillId="36" borderId="24" xfId="0" applyFont="1" applyFill="1" applyBorder="1" applyAlignment="1">
      <alignment vertical="center"/>
    </xf>
    <xf numFmtId="0" fontId="2" fillId="36" borderId="25" xfId="0" applyFont="1" applyFill="1" applyBorder="1" applyAlignment="1">
      <alignment vertical="center"/>
    </xf>
    <xf numFmtId="0" fontId="2" fillId="36" borderId="0" xfId="0" applyFont="1" applyFill="1" applyBorder="1" applyAlignment="1">
      <alignment horizontal="center" vertical="center"/>
    </xf>
    <xf numFmtId="0" fontId="2" fillId="36" borderId="26" xfId="0" applyFont="1" applyFill="1" applyBorder="1" applyAlignment="1">
      <alignment vertical="center"/>
    </xf>
    <xf numFmtId="0" fontId="2" fillId="36" borderId="22" xfId="0" applyFont="1" applyFill="1" applyBorder="1" applyAlignment="1">
      <alignment vertical="center"/>
    </xf>
    <xf numFmtId="0" fontId="2" fillId="36" borderId="23" xfId="0" applyFont="1" applyFill="1" applyBorder="1" applyAlignment="1">
      <alignment vertical="center"/>
    </xf>
    <xf numFmtId="0" fontId="10" fillId="36" borderId="27" xfId="0" applyFont="1" applyFill="1" applyBorder="1" applyAlignment="1" applyProtection="1">
      <alignment vertical="center"/>
      <protection locked="0"/>
    </xf>
    <xf numFmtId="0" fontId="2" fillId="36" borderId="28" xfId="0" applyFont="1" applyFill="1" applyBorder="1" applyAlignment="1">
      <alignment horizontal="left" vertical="center"/>
    </xf>
    <xf numFmtId="0" fontId="2" fillId="36" borderId="28" xfId="0" applyFont="1" applyFill="1" applyBorder="1" applyAlignment="1">
      <alignment vertical="center"/>
    </xf>
    <xf numFmtId="0" fontId="46" fillId="33" borderId="20" xfId="0" applyFont="1" applyFill="1" applyBorder="1" applyAlignment="1">
      <alignment vertical="center"/>
    </xf>
    <xf numFmtId="0" fontId="79" fillId="37" borderId="14" xfId="0" applyFont="1" applyFill="1" applyBorder="1" applyAlignment="1" applyProtection="1">
      <alignment horizontal="center" vertical="center"/>
      <protection locked="0"/>
    </xf>
    <xf numFmtId="0" fontId="79" fillId="37" borderId="29" xfId="0" applyFont="1" applyFill="1" applyBorder="1" applyAlignment="1" applyProtection="1">
      <alignment horizontal="center" vertical="center"/>
      <protection locked="0"/>
    </xf>
    <xf numFmtId="0" fontId="79" fillId="37" borderId="30" xfId="0" applyFont="1" applyFill="1" applyBorder="1" applyAlignment="1" applyProtection="1">
      <alignment horizontal="center" vertical="center"/>
      <protection locked="0"/>
    </xf>
    <xf numFmtId="0" fontId="10" fillId="6" borderId="0" xfId="0" applyFont="1" applyFill="1" applyBorder="1" applyAlignment="1" applyProtection="1">
      <alignment horizontal="center" vertical="center"/>
      <protection locked="0"/>
    </xf>
    <xf numFmtId="0" fontId="10" fillId="6" borderId="26" xfId="0" applyFont="1" applyFill="1" applyBorder="1" applyAlignment="1" applyProtection="1">
      <alignment horizontal="center" vertical="center"/>
      <protection locked="0"/>
    </xf>
    <xf numFmtId="0" fontId="10" fillId="6" borderId="12" xfId="0" applyFont="1" applyFill="1" applyBorder="1" applyAlignment="1" applyProtection="1">
      <alignment horizontal="center" vertical="center"/>
      <protection locked="0"/>
    </xf>
    <xf numFmtId="0" fontId="3" fillId="6" borderId="31" xfId="0" applyFont="1" applyFill="1" applyBorder="1" applyAlignment="1">
      <alignment horizontal="left" vertical="center"/>
    </xf>
    <xf numFmtId="0" fontId="0" fillId="6" borderId="12" xfId="0" applyFont="1" applyFill="1" applyBorder="1" applyAlignment="1">
      <alignment horizontal="left" vertical="center"/>
    </xf>
    <xf numFmtId="0" fontId="10" fillId="6" borderId="32" xfId="0" applyFont="1" applyFill="1" applyBorder="1" applyAlignment="1" applyProtection="1">
      <alignment horizontal="center" vertical="center"/>
      <protection locked="0"/>
    </xf>
    <xf numFmtId="0" fontId="82" fillId="2" borderId="16" xfId="0" applyFont="1" applyFill="1" applyBorder="1" applyAlignment="1">
      <alignment vertical="center"/>
    </xf>
    <xf numFmtId="0" fontId="82" fillId="2" borderId="13" xfId="0" applyFont="1" applyFill="1" applyBorder="1" applyAlignment="1">
      <alignment vertical="center"/>
    </xf>
    <xf numFmtId="0" fontId="0" fillId="33" borderId="12" xfId="0" applyFill="1" applyBorder="1" applyAlignment="1">
      <alignment horizontal="center"/>
    </xf>
    <xf numFmtId="0" fontId="84" fillId="33" borderId="0" xfId="0" applyFont="1" applyFill="1" applyBorder="1" applyAlignment="1">
      <alignment horizontal="right" vertical="center"/>
    </xf>
    <xf numFmtId="164" fontId="85" fillId="33" borderId="0" xfId="0" applyNumberFormat="1" applyFont="1" applyFill="1" applyBorder="1" applyAlignment="1">
      <alignment horizontal="center" vertical="center" shrinkToFit="1"/>
    </xf>
    <xf numFmtId="164" fontId="79" fillId="37" borderId="15" xfId="0" applyNumberFormat="1" applyFont="1" applyFill="1" applyBorder="1" applyAlignment="1">
      <alignment horizontal="center" vertical="center" shrinkToFit="1"/>
    </xf>
    <xf numFmtId="164" fontId="79" fillId="37" borderId="33" xfId="0" applyNumberFormat="1" applyFont="1" applyFill="1" applyBorder="1" applyAlignment="1">
      <alignment horizontal="center" vertical="center" shrinkToFit="1"/>
    </xf>
    <xf numFmtId="164" fontId="79" fillId="37" borderId="34" xfId="0" applyNumberFormat="1" applyFont="1" applyFill="1" applyBorder="1" applyAlignment="1">
      <alignment horizontal="center" vertical="center" shrinkToFit="1"/>
    </xf>
    <xf numFmtId="0" fontId="3" fillId="6" borderId="11" xfId="0" applyFont="1" applyFill="1" applyBorder="1" applyAlignment="1">
      <alignment horizontal="left" vertical="center"/>
    </xf>
    <xf numFmtId="0" fontId="3" fillId="6" borderId="0" xfId="0" applyFont="1" applyFill="1" applyBorder="1" applyAlignment="1">
      <alignment horizontal="left" vertical="center"/>
    </xf>
    <xf numFmtId="0" fontId="0" fillId="6" borderId="0" xfId="0" applyFont="1" applyFill="1" applyBorder="1" applyAlignment="1">
      <alignment horizontal="left" vertical="center"/>
    </xf>
    <xf numFmtId="0" fontId="77" fillId="33" borderId="0" xfId="0" applyFont="1" applyFill="1" applyBorder="1" applyAlignment="1">
      <alignment horizontal="left" vertical="top"/>
    </xf>
    <xf numFmtId="0" fontId="77" fillId="33" borderId="35" xfId="0" applyFont="1" applyFill="1" applyBorder="1" applyAlignment="1">
      <alignment horizontal="left" vertical="top"/>
    </xf>
    <xf numFmtId="0" fontId="77" fillId="0" borderId="29" xfId="0" applyFont="1" applyFill="1" applyBorder="1" applyAlignment="1">
      <alignment horizontal="center" vertical="center"/>
    </xf>
    <xf numFmtId="0" fontId="79" fillId="38" borderId="17" xfId="0" applyFont="1" applyFill="1" applyBorder="1" applyAlignment="1">
      <alignment horizontal="center" vertical="center"/>
    </xf>
    <xf numFmtId="0" fontId="79" fillId="38" borderId="30" xfId="0" applyFont="1" applyFill="1" applyBorder="1" applyAlignment="1">
      <alignment horizontal="center" vertical="center"/>
    </xf>
    <xf numFmtId="0" fontId="79" fillId="39" borderId="36" xfId="0" applyFont="1" applyFill="1" applyBorder="1" applyAlignment="1">
      <alignment horizontal="center" vertical="center"/>
    </xf>
    <xf numFmtId="0" fontId="79" fillId="39" borderId="37" xfId="0" applyFont="1" applyFill="1" applyBorder="1" applyAlignment="1">
      <alignment horizontal="center" vertical="center"/>
    </xf>
    <xf numFmtId="0" fontId="2" fillId="39" borderId="38" xfId="0" applyFont="1" applyFill="1" applyBorder="1" applyAlignment="1">
      <alignment horizontal="left" vertical="center"/>
    </xf>
    <xf numFmtId="0" fontId="2" fillId="39" borderId="24" xfId="0" applyFont="1" applyFill="1" applyBorder="1" applyAlignment="1">
      <alignment horizontal="left" vertical="center"/>
    </xf>
    <xf numFmtId="0" fontId="2" fillId="39" borderId="39" xfId="0" applyFont="1" applyFill="1" applyBorder="1" applyAlignment="1">
      <alignment horizontal="left" vertical="center"/>
    </xf>
    <xf numFmtId="164" fontId="79" fillId="39" borderId="38" xfId="0" applyNumberFormat="1" applyFont="1" applyFill="1" applyBorder="1" applyAlignment="1">
      <alignment horizontal="center" vertical="center"/>
    </xf>
    <xf numFmtId="164" fontId="79" fillId="39" borderId="39" xfId="0" applyNumberFormat="1" applyFont="1" applyFill="1" applyBorder="1" applyAlignment="1">
      <alignment horizontal="center" vertical="center"/>
    </xf>
    <xf numFmtId="164" fontId="79" fillId="39" borderId="40" xfId="0" applyNumberFormat="1" applyFont="1" applyFill="1" applyBorder="1" applyAlignment="1">
      <alignment horizontal="center" vertical="center"/>
    </xf>
    <xf numFmtId="164" fontId="79" fillId="39" borderId="41" xfId="0" applyNumberFormat="1" applyFont="1" applyFill="1" applyBorder="1" applyAlignment="1">
      <alignment horizontal="center" vertical="center"/>
    </xf>
    <xf numFmtId="0" fontId="79" fillId="39" borderId="36" xfId="0" applyFont="1" applyFill="1" applyBorder="1" applyAlignment="1" applyProtection="1">
      <alignment horizontal="center" vertical="center"/>
      <protection locked="0"/>
    </xf>
    <xf numFmtId="0" fontId="79" fillId="39" borderId="37" xfId="0" applyFont="1" applyFill="1" applyBorder="1" applyAlignment="1" applyProtection="1">
      <alignment horizontal="center" vertical="center"/>
      <protection locked="0"/>
    </xf>
    <xf numFmtId="164" fontId="79" fillId="39" borderId="42" xfId="0" applyNumberFormat="1" applyFont="1" applyFill="1" applyBorder="1" applyAlignment="1">
      <alignment horizontal="center" vertical="center" shrinkToFit="1"/>
    </xf>
    <xf numFmtId="164" fontId="79" fillId="39" borderId="43" xfId="0" applyNumberFormat="1" applyFont="1" applyFill="1" applyBorder="1" applyAlignment="1">
      <alignment horizontal="center" vertical="center" shrinkToFit="1"/>
    </xf>
    <xf numFmtId="164" fontId="82" fillId="5" borderId="16" xfId="0" applyNumberFormat="1" applyFont="1" applyFill="1" applyBorder="1" applyAlignment="1">
      <alignment horizontal="center" vertical="center" shrinkToFit="1"/>
    </xf>
    <xf numFmtId="164" fontId="82" fillId="5" borderId="44" xfId="0" applyNumberFormat="1" applyFont="1" applyFill="1" applyBorder="1" applyAlignment="1">
      <alignment horizontal="center" vertical="center" shrinkToFit="1"/>
    </xf>
    <xf numFmtId="0" fontId="80" fillId="7" borderId="45" xfId="0" applyFont="1" applyFill="1" applyBorder="1" applyAlignment="1">
      <alignment horizontal="center" vertical="center"/>
    </xf>
    <xf numFmtId="0" fontId="80" fillId="7" borderId="46" xfId="0" applyFont="1" applyFill="1" applyBorder="1" applyAlignment="1">
      <alignment horizontal="center" vertical="center"/>
    </xf>
    <xf numFmtId="0" fontId="80" fillId="7" borderId="47" xfId="0" applyFont="1" applyFill="1" applyBorder="1" applyAlignment="1">
      <alignment horizontal="center" vertical="center"/>
    </xf>
    <xf numFmtId="0" fontId="80" fillId="7" borderId="48" xfId="0" applyFont="1" applyFill="1" applyBorder="1" applyAlignment="1">
      <alignment horizontal="center" vertical="center"/>
    </xf>
    <xf numFmtId="164" fontId="79" fillId="39" borderId="18" xfId="0" applyNumberFormat="1" applyFont="1" applyFill="1" applyBorder="1" applyAlignment="1">
      <alignment horizontal="center" vertical="center" shrinkToFit="1"/>
    </xf>
    <xf numFmtId="0" fontId="79" fillId="39" borderId="17" xfId="0" applyFont="1" applyFill="1" applyBorder="1" applyAlignment="1">
      <alignment horizontal="center" vertical="center"/>
    </xf>
    <xf numFmtId="0" fontId="77" fillId="39" borderId="47" xfId="0" applyFont="1" applyFill="1" applyBorder="1" applyAlignment="1">
      <alignment horizontal="left" vertical="center"/>
    </xf>
    <xf numFmtId="0" fontId="86" fillId="39" borderId="22" xfId="0" applyFont="1" applyFill="1" applyBorder="1" applyAlignment="1">
      <alignment horizontal="left" vertical="center"/>
    </xf>
    <xf numFmtId="0" fontId="86" fillId="39" borderId="48" xfId="0" applyFont="1" applyFill="1" applyBorder="1" applyAlignment="1">
      <alignment horizontal="left" vertical="center"/>
    </xf>
    <xf numFmtId="164" fontId="79" fillId="39" borderId="47" xfId="0" applyNumberFormat="1" applyFont="1" applyFill="1" applyBorder="1" applyAlignment="1">
      <alignment horizontal="center" vertical="center"/>
    </xf>
    <xf numFmtId="164" fontId="79" fillId="39" borderId="48" xfId="0" applyNumberFormat="1" applyFont="1" applyFill="1" applyBorder="1" applyAlignment="1">
      <alignment horizontal="center" vertical="center"/>
    </xf>
    <xf numFmtId="0" fontId="79" fillId="39" borderId="17" xfId="0" applyFont="1" applyFill="1" applyBorder="1" applyAlignment="1" applyProtection="1">
      <alignment horizontal="center" vertical="center"/>
      <protection locked="0"/>
    </xf>
    <xf numFmtId="0" fontId="82" fillId="7" borderId="16" xfId="0" applyFont="1" applyFill="1" applyBorder="1" applyAlignment="1">
      <alignment horizontal="center"/>
    </xf>
    <xf numFmtId="0" fontId="82" fillId="7" borderId="13" xfId="0" applyFont="1" applyFill="1" applyBorder="1" applyAlignment="1">
      <alignment horizontal="center"/>
    </xf>
    <xf numFmtId="0" fontId="82" fillId="7" borderId="44" xfId="0" applyFont="1" applyFill="1" applyBorder="1" applyAlignment="1">
      <alignment horizontal="center"/>
    </xf>
    <xf numFmtId="164" fontId="79" fillId="38" borderId="49" xfId="0" applyNumberFormat="1" applyFont="1" applyFill="1" applyBorder="1" applyAlignment="1">
      <alignment horizontal="center" vertical="center" shrinkToFit="1"/>
    </xf>
    <xf numFmtId="164" fontId="79" fillId="38" borderId="50" xfId="0" applyNumberFormat="1" applyFont="1" applyFill="1" applyBorder="1" applyAlignment="1">
      <alignment horizontal="center" vertical="center" shrinkToFit="1"/>
    </xf>
    <xf numFmtId="0" fontId="80" fillId="5" borderId="51" xfId="0" applyFont="1" applyFill="1" applyBorder="1" applyAlignment="1">
      <alignment horizontal="center" vertical="center"/>
    </xf>
    <xf numFmtId="0" fontId="80" fillId="5" borderId="46" xfId="0" applyFont="1" applyFill="1" applyBorder="1" applyAlignment="1">
      <alignment horizontal="center" vertical="center"/>
    </xf>
    <xf numFmtId="0" fontId="87" fillId="36" borderId="11" xfId="0" applyFont="1" applyFill="1" applyBorder="1" applyAlignment="1">
      <alignment horizontal="left" vertical="center"/>
    </xf>
    <xf numFmtId="0" fontId="87" fillId="36" borderId="0" xfId="0" applyFont="1" applyFill="1" applyBorder="1" applyAlignment="1">
      <alignment horizontal="left" vertical="center"/>
    </xf>
    <xf numFmtId="0" fontId="87" fillId="36" borderId="26" xfId="0" applyFont="1" applyFill="1" applyBorder="1" applyAlignment="1">
      <alignment horizontal="left" vertical="center"/>
    </xf>
    <xf numFmtId="0" fontId="46" fillId="36" borderId="11" xfId="0" applyFont="1" applyFill="1" applyBorder="1" applyAlignment="1">
      <alignment horizontal="left" vertical="center"/>
    </xf>
    <xf numFmtId="0" fontId="46" fillId="36" borderId="0" xfId="0" applyFont="1" applyFill="1" applyBorder="1" applyAlignment="1">
      <alignment horizontal="left" vertical="center"/>
    </xf>
    <xf numFmtId="0" fontId="46" fillId="36" borderId="26" xfId="0" applyFont="1" applyFill="1" applyBorder="1" applyAlignment="1">
      <alignment horizontal="left" vertical="center"/>
    </xf>
    <xf numFmtId="0" fontId="87" fillId="36" borderId="31" xfId="0" applyFont="1" applyFill="1" applyBorder="1" applyAlignment="1">
      <alignment horizontal="left" vertical="center"/>
    </xf>
    <xf numFmtId="0" fontId="87" fillId="36" borderId="12" xfId="0" applyFont="1" applyFill="1" applyBorder="1" applyAlignment="1">
      <alignment horizontal="left" vertical="center"/>
    </xf>
    <xf numFmtId="0" fontId="87" fillId="36" borderId="32" xfId="0" applyFont="1" applyFill="1" applyBorder="1" applyAlignment="1">
      <alignment horizontal="left" vertical="center"/>
    </xf>
    <xf numFmtId="0" fontId="2" fillId="33" borderId="0" xfId="0" applyFont="1" applyFill="1" applyAlignment="1">
      <alignment horizontal="left" vertical="center"/>
    </xf>
    <xf numFmtId="0" fontId="2" fillId="0" borderId="29" xfId="0" applyFont="1" applyFill="1" applyBorder="1" applyAlignment="1">
      <alignment horizontal="left" vertical="center"/>
    </xf>
    <xf numFmtId="0" fontId="82" fillId="2" borderId="16" xfId="0" applyFont="1" applyFill="1" applyBorder="1" applyAlignment="1">
      <alignment horizontal="center"/>
    </xf>
    <xf numFmtId="0" fontId="82" fillId="2" borderId="13" xfId="0" applyFont="1" applyFill="1" applyBorder="1" applyAlignment="1">
      <alignment horizontal="center"/>
    </xf>
    <xf numFmtId="0" fontId="82" fillId="2" borderId="44" xfId="0" applyFont="1" applyFill="1" applyBorder="1" applyAlignment="1">
      <alignment horizontal="center"/>
    </xf>
    <xf numFmtId="0" fontId="56" fillId="36" borderId="11" xfId="0" applyFont="1" applyFill="1" applyBorder="1" applyAlignment="1">
      <alignment horizontal="left" vertical="center" wrapText="1"/>
    </xf>
    <xf numFmtId="0" fontId="56" fillId="36" borderId="0" xfId="0" applyFont="1" applyFill="1" applyBorder="1" applyAlignment="1">
      <alignment horizontal="left" vertical="center" wrapText="1"/>
    </xf>
    <xf numFmtId="0" fontId="56" fillId="36" borderId="26" xfId="0" applyFont="1" applyFill="1" applyBorder="1" applyAlignment="1">
      <alignment horizontal="left" vertical="center" wrapText="1"/>
    </xf>
    <xf numFmtId="0" fontId="88" fillId="36" borderId="11" xfId="0" applyFont="1" applyFill="1" applyBorder="1" applyAlignment="1">
      <alignment horizontal="left" vertical="center" wrapText="1"/>
    </xf>
    <xf numFmtId="0" fontId="88" fillId="36" borderId="0" xfId="0" applyFont="1" applyFill="1" applyBorder="1" applyAlignment="1">
      <alignment horizontal="left" vertical="center" wrapText="1"/>
    </xf>
    <xf numFmtId="0" fontId="88" fillId="36" borderId="26" xfId="0" applyFont="1" applyFill="1" applyBorder="1" applyAlignment="1">
      <alignment horizontal="left" vertical="center" wrapText="1"/>
    </xf>
    <xf numFmtId="0" fontId="89" fillId="36" borderId="11" xfId="0" applyFont="1" applyFill="1" applyBorder="1" applyAlignment="1">
      <alignment horizontal="left" vertical="center" wrapText="1"/>
    </xf>
    <xf numFmtId="0" fontId="89" fillId="36" borderId="0" xfId="0" applyFont="1" applyFill="1" applyBorder="1" applyAlignment="1">
      <alignment horizontal="left" vertical="center" wrapText="1"/>
    </xf>
    <xf numFmtId="0" fontId="89" fillId="36" borderId="26" xfId="0" applyFont="1" applyFill="1" applyBorder="1" applyAlignment="1">
      <alignment horizontal="left" vertical="center" wrapText="1"/>
    </xf>
    <xf numFmtId="0" fontId="90" fillId="36" borderId="11" xfId="0" applyFont="1" applyFill="1" applyBorder="1" applyAlignment="1">
      <alignment horizontal="left" vertical="center" wrapText="1"/>
    </xf>
    <xf numFmtId="0" fontId="90" fillId="36" borderId="0" xfId="0" applyFont="1" applyFill="1" applyBorder="1" applyAlignment="1">
      <alignment horizontal="left" vertical="center" wrapText="1"/>
    </xf>
    <xf numFmtId="0" fontId="90" fillId="36" borderId="26" xfId="0" applyFont="1" applyFill="1" applyBorder="1" applyAlignment="1">
      <alignment horizontal="left" vertical="center" wrapText="1"/>
    </xf>
    <xf numFmtId="0" fontId="2" fillId="36" borderId="52" xfId="0" applyFont="1" applyFill="1" applyBorder="1" applyAlignment="1">
      <alignment horizontal="right" vertical="center"/>
    </xf>
    <xf numFmtId="0" fontId="2" fillId="36" borderId="22" xfId="0" applyFont="1" applyFill="1" applyBorder="1" applyAlignment="1">
      <alignment horizontal="right" vertical="center"/>
    </xf>
    <xf numFmtId="0" fontId="2" fillId="36" borderId="22" xfId="0" applyFont="1" applyFill="1" applyBorder="1" applyAlignment="1">
      <alignment horizontal="center" vertical="center"/>
    </xf>
    <xf numFmtId="0" fontId="2" fillId="36" borderId="11" xfId="0" applyFont="1" applyFill="1" applyBorder="1" applyAlignment="1">
      <alignment horizontal="center" vertical="center"/>
    </xf>
    <xf numFmtId="0" fontId="2" fillId="36" borderId="0" xfId="0" applyFont="1" applyFill="1" applyBorder="1" applyAlignment="1">
      <alignment horizontal="center" vertical="center"/>
    </xf>
    <xf numFmtId="0" fontId="2" fillId="36" borderId="28" xfId="0" applyFont="1" applyFill="1" applyBorder="1" applyAlignment="1">
      <alignment horizontal="center" vertical="center"/>
    </xf>
    <xf numFmtId="0" fontId="2" fillId="36" borderId="53" xfId="0" applyFont="1" applyFill="1" applyBorder="1" applyAlignment="1">
      <alignment horizontal="center" vertical="center"/>
    </xf>
    <xf numFmtId="0" fontId="56" fillId="36" borderId="54" xfId="0" applyFont="1" applyFill="1" applyBorder="1" applyAlignment="1">
      <alignment horizontal="left" vertical="center" wrapText="1"/>
    </xf>
    <xf numFmtId="0" fontId="56" fillId="36" borderId="24" xfId="0" applyFont="1" applyFill="1" applyBorder="1" applyAlignment="1">
      <alignment horizontal="left" vertical="center" wrapText="1"/>
    </xf>
    <xf numFmtId="0" fontId="56" fillId="36" borderId="25" xfId="0" applyFont="1" applyFill="1" applyBorder="1" applyAlignment="1">
      <alignment horizontal="left" vertical="center" wrapText="1"/>
    </xf>
    <xf numFmtId="0" fontId="46" fillId="36" borderId="20" xfId="0" applyFont="1" applyFill="1" applyBorder="1" applyAlignment="1">
      <alignment horizontal="center" vertical="center" wrapText="1"/>
    </xf>
    <xf numFmtId="0" fontId="46" fillId="36" borderId="55" xfId="0" applyFont="1" applyFill="1" applyBorder="1" applyAlignment="1">
      <alignment horizontal="center" vertical="center" wrapText="1"/>
    </xf>
    <xf numFmtId="0" fontId="46" fillId="36" borderId="0" xfId="0" applyFont="1" applyFill="1" applyBorder="1" applyAlignment="1">
      <alignment horizontal="center" vertical="center" wrapText="1"/>
    </xf>
    <xf numFmtId="0" fontId="46" fillId="36" borderId="26" xfId="0" applyFont="1" applyFill="1" applyBorder="1" applyAlignment="1">
      <alignment horizontal="center" vertical="center" wrapText="1"/>
    </xf>
    <xf numFmtId="0" fontId="2" fillId="33" borderId="0" xfId="0" applyFont="1" applyFill="1" applyBorder="1" applyAlignment="1" applyProtection="1">
      <alignment horizontal="center" vertical="center"/>
      <protection locked="0"/>
    </xf>
    <xf numFmtId="49" fontId="45" fillId="36" borderId="11" xfId="0" applyNumberFormat="1" applyFont="1" applyFill="1" applyBorder="1" applyAlignment="1" applyProtection="1">
      <alignment horizontal="center" vertical="center"/>
      <protection locked="0"/>
    </xf>
    <xf numFmtId="49" fontId="45" fillId="36" borderId="0" xfId="0" applyNumberFormat="1" applyFont="1" applyFill="1" applyBorder="1" applyAlignment="1" applyProtection="1">
      <alignment horizontal="center" vertical="center"/>
      <protection locked="0"/>
    </xf>
    <xf numFmtId="49" fontId="45" fillId="36" borderId="26" xfId="0" applyNumberFormat="1" applyFont="1" applyFill="1" applyBorder="1" applyAlignment="1" applyProtection="1">
      <alignment horizontal="center" vertical="center"/>
      <protection locked="0"/>
    </xf>
    <xf numFmtId="0" fontId="2" fillId="36" borderId="0" xfId="0" applyFont="1" applyFill="1" applyBorder="1" applyAlignment="1">
      <alignment horizontal="center" vertical="center" wrapText="1"/>
    </xf>
    <xf numFmtId="0" fontId="2" fillId="36" borderId="26" xfId="0" applyFont="1" applyFill="1" applyBorder="1" applyAlignment="1">
      <alignment horizontal="center" vertical="center" wrapText="1"/>
    </xf>
    <xf numFmtId="164" fontId="2" fillId="34" borderId="10" xfId="0" applyNumberFormat="1" applyFont="1" applyFill="1" applyBorder="1" applyAlignment="1">
      <alignment horizontal="center" vertical="center"/>
    </xf>
    <xf numFmtId="0" fontId="42" fillId="34" borderId="31" xfId="0" applyFont="1" applyFill="1" applyBorder="1" applyAlignment="1">
      <alignment horizontal="left" vertical="center" wrapText="1"/>
    </xf>
    <xf numFmtId="0" fontId="42" fillId="34" borderId="12" xfId="0" applyFont="1" applyFill="1" applyBorder="1" applyAlignment="1">
      <alignment horizontal="left" vertical="center" wrapText="1"/>
    </xf>
    <xf numFmtId="0" fontId="42" fillId="34" borderId="13" xfId="0" applyFont="1" applyFill="1" applyBorder="1" applyAlignment="1">
      <alignment horizontal="left" vertical="center" wrapText="1"/>
    </xf>
    <xf numFmtId="0" fontId="42" fillId="34" borderId="44" xfId="0" applyFont="1" applyFill="1" applyBorder="1" applyAlignment="1">
      <alignment horizontal="left" vertical="center" wrapText="1"/>
    </xf>
    <xf numFmtId="0" fontId="45" fillId="35" borderId="19" xfId="0" applyFont="1" applyFill="1" applyBorder="1" applyAlignment="1">
      <alignment horizontal="center" vertical="center"/>
    </xf>
    <xf numFmtId="0" fontId="45" fillId="35" borderId="20" xfId="0" applyFont="1" applyFill="1" applyBorder="1" applyAlignment="1">
      <alignment horizontal="center" vertical="center"/>
    </xf>
    <xf numFmtId="0" fontId="45" fillId="35" borderId="55" xfId="0" applyFont="1" applyFill="1" applyBorder="1" applyAlignment="1">
      <alignment horizontal="center" vertical="center"/>
    </xf>
    <xf numFmtId="0" fontId="42" fillId="35" borderId="16" xfId="0" applyFont="1" applyFill="1" applyBorder="1" applyAlignment="1">
      <alignment horizontal="left" vertical="center" wrapText="1"/>
    </xf>
    <xf numFmtId="0" fontId="42" fillId="35" borderId="13" xfId="0" applyFont="1" applyFill="1" applyBorder="1" applyAlignment="1">
      <alignment horizontal="left" vertical="center" wrapText="1"/>
    </xf>
    <xf numFmtId="0" fontId="42" fillId="35" borderId="44" xfId="0" applyFont="1" applyFill="1" applyBorder="1" applyAlignment="1">
      <alignment horizontal="left" vertical="center" wrapText="1"/>
    </xf>
    <xf numFmtId="0" fontId="77" fillId="37" borderId="27" xfId="0" applyFont="1" applyFill="1" applyBorder="1" applyAlignment="1">
      <alignment horizontal="center" vertical="center"/>
    </xf>
    <xf numFmtId="0" fontId="77" fillId="37" borderId="28" xfId="0" applyFont="1" applyFill="1" applyBorder="1" applyAlignment="1">
      <alignment horizontal="center" vertical="center"/>
    </xf>
    <xf numFmtId="0" fontId="77" fillId="37" borderId="56" xfId="0" applyFont="1" applyFill="1" applyBorder="1" applyAlignment="1">
      <alignment horizontal="center" vertical="center"/>
    </xf>
    <xf numFmtId="164" fontId="79" fillId="37" borderId="57" xfId="0" applyNumberFormat="1" applyFont="1" applyFill="1" applyBorder="1" applyAlignment="1">
      <alignment horizontal="center" vertical="center"/>
    </xf>
    <xf numFmtId="164" fontId="79" fillId="37" borderId="56" xfId="0" applyNumberFormat="1" applyFont="1" applyFill="1" applyBorder="1" applyAlignment="1">
      <alignment horizontal="center" vertical="center"/>
    </xf>
    <xf numFmtId="0" fontId="79" fillId="37" borderId="27" xfId="0" applyFont="1" applyFill="1" applyBorder="1" applyAlignment="1">
      <alignment horizontal="center" vertical="center"/>
    </xf>
    <xf numFmtId="0" fontId="79" fillId="37" borderId="28" xfId="0" applyFont="1" applyFill="1" applyBorder="1" applyAlignment="1">
      <alignment horizontal="center" vertical="center"/>
    </xf>
    <xf numFmtId="0" fontId="79" fillId="37" borderId="56" xfId="0" applyFont="1" applyFill="1" applyBorder="1" applyAlignment="1">
      <alignment horizontal="center" vertical="center"/>
    </xf>
    <xf numFmtId="0" fontId="91" fillId="6" borderId="52" xfId="0" applyFont="1" applyFill="1" applyBorder="1" applyAlignment="1">
      <alignment horizontal="center" vertical="center"/>
    </xf>
    <xf numFmtId="0" fontId="91" fillId="6" borderId="22" xfId="0" applyFont="1" applyFill="1" applyBorder="1" applyAlignment="1">
      <alignment horizontal="center" vertical="center"/>
    </xf>
    <xf numFmtId="0" fontId="91" fillId="6" borderId="23" xfId="0" applyFont="1" applyFill="1" applyBorder="1" applyAlignment="1">
      <alignment horizontal="center" vertical="center"/>
    </xf>
    <xf numFmtId="0" fontId="92" fillId="34" borderId="16" xfId="0" applyFont="1" applyFill="1" applyBorder="1" applyAlignment="1">
      <alignment horizontal="center" vertical="center"/>
    </xf>
    <xf numFmtId="0" fontId="92" fillId="34" borderId="13" xfId="0" applyFont="1" applyFill="1" applyBorder="1" applyAlignment="1">
      <alignment horizontal="center" vertical="center"/>
    </xf>
    <xf numFmtId="0" fontId="92" fillId="34" borderId="44" xfId="0" applyFont="1" applyFill="1" applyBorder="1" applyAlignment="1">
      <alignment horizontal="center" vertical="center"/>
    </xf>
    <xf numFmtId="0" fontId="3" fillId="34" borderId="16" xfId="0" applyFont="1" applyFill="1" applyBorder="1" applyAlignment="1">
      <alignment horizontal="center" vertical="center"/>
    </xf>
    <xf numFmtId="0" fontId="3" fillId="34" borderId="13" xfId="0" applyFont="1" applyFill="1" applyBorder="1" applyAlignment="1">
      <alignment horizontal="center" vertical="center"/>
    </xf>
    <xf numFmtId="0" fontId="3" fillId="34" borderId="44" xfId="0" applyFont="1" applyFill="1" applyBorder="1" applyAlignment="1">
      <alignment horizontal="center" vertical="center"/>
    </xf>
    <xf numFmtId="0" fontId="3" fillId="34" borderId="10" xfId="0" applyFont="1" applyFill="1" applyBorder="1" applyAlignment="1">
      <alignment horizontal="center" vertical="center"/>
    </xf>
    <xf numFmtId="0" fontId="2" fillId="34" borderId="16" xfId="0" applyFont="1" applyFill="1" applyBorder="1" applyAlignment="1">
      <alignment horizontal="center" vertical="center"/>
    </xf>
    <xf numFmtId="0" fontId="2" fillId="34" borderId="13" xfId="0" applyFont="1" applyFill="1" applyBorder="1" applyAlignment="1">
      <alignment horizontal="center" vertical="center"/>
    </xf>
    <xf numFmtId="0" fontId="2" fillId="34" borderId="44" xfId="0" applyFont="1" applyFill="1" applyBorder="1" applyAlignment="1">
      <alignment horizontal="center" vertical="center"/>
    </xf>
    <xf numFmtId="0" fontId="79" fillId="37" borderId="45" xfId="0" applyFont="1" applyFill="1" applyBorder="1" applyAlignment="1">
      <alignment horizontal="center" vertical="center"/>
    </xf>
    <xf numFmtId="0" fontId="79" fillId="37" borderId="58" xfId="0" applyFont="1" applyFill="1" applyBorder="1" applyAlignment="1">
      <alignment horizontal="center" vertical="center"/>
    </xf>
    <xf numFmtId="0" fontId="79" fillId="37" borderId="46" xfId="0" applyFont="1" applyFill="1" applyBorder="1" applyAlignment="1">
      <alignment horizontal="center" vertical="center"/>
    </xf>
    <xf numFmtId="164" fontId="79" fillId="37" borderId="51" xfId="0" applyNumberFormat="1" applyFont="1" applyFill="1" applyBorder="1" applyAlignment="1">
      <alignment horizontal="center" vertical="center"/>
    </xf>
    <xf numFmtId="164" fontId="79" fillId="37" borderId="46" xfId="0" applyNumberFormat="1" applyFont="1" applyFill="1" applyBorder="1" applyAlignment="1">
      <alignment horizontal="center" vertical="center"/>
    </xf>
    <xf numFmtId="0" fontId="3" fillId="33" borderId="0" xfId="0" applyFont="1" applyFill="1" applyBorder="1" applyAlignment="1">
      <alignment horizontal="center" vertical="center"/>
    </xf>
    <xf numFmtId="0" fontId="77" fillId="33" borderId="59" xfId="0" applyFont="1" applyFill="1" applyBorder="1" applyAlignment="1">
      <alignment horizontal="center" vertical="center"/>
    </xf>
    <xf numFmtId="0" fontId="77" fillId="33" borderId="60" xfId="0" applyFont="1" applyFill="1" applyBorder="1" applyAlignment="1">
      <alignment horizontal="center" vertical="center"/>
    </xf>
    <xf numFmtId="0" fontId="19" fillId="33" borderId="0" xfId="0" applyFont="1" applyFill="1" applyBorder="1" applyAlignment="1">
      <alignment horizontal="center" vertical="center"/>
    </xf>
    <xf numFmtId="0" fontId="78" fillId="33" borderId="0" xfId="0" applyFont="1" applyFill="1" applyBorder="1" applyAlignment="1">
      <alignment horizontal="center" vertical="center"/>
    </xf>
    <xf numFmtId="0" fontId="3" fillId="33" borderId="0" xfId="0" applyFont="1" applyFill="1" applyBorder="1" applyAlignment="1">
      <alignment horizontal="center"/>
    </xf>
    <xf numFmtId="0" fontId="17" fillId="40" borderId="0" xfId="0" applyFont="1" applyFill="1" applyAlignment="1">
      <alignment horizontal="center" vertical="center"/>
    </xf>
    <xf numFmtId="0" fontId="2" fillId="33" borderId="10" xfId="0" applyFont="1" applyFill="1" applyBorder="1" applyAlignment="1">
      <alignment horizontal="center" vertical="center"/>
    </xf>
    <xf numFmtId="0" fontId="2" fillId="33" borderId="0" xfId="0" applyFont="1" applyFill="1" applyAlignment="1">
      <alignment horizontal="center" vertical="center"/>
    </xf>
    <xf numFmtId="0" fontId="2" fillId="33" borderId="61" xfId="0" applyFont="1" applyFill="1" applyBorder="1" applyAlignment="1">
      <alignment horizontal="center" vertical="center"/>
    </xf>
    <xf numFmtId="0" fontId="2" fillId="33" borderId="62" xfId="0" applyFont="1" applyFill="1" applyBorder="1" applyAlignment="1">
      <alignment horizontal="center" vertical="center"/>
    </xf>
    <xf numFmtId="0" fontId="2" fillId="33" borderId="0" xfId="0" applyFont="1" applyFill="1" applyBorder="1" applyAlignment="1">
      <alignment horizontal="center" vertical="center"/>
    </xf>
    <xf numFmtId="0" fontId="20" fillId="33" borderId="63" xfId="0" applyFont="1" applyFill="1" applyBorder="1" applyAlignment="1">
      <alignment horizontal="center" vertical="top"/>
    </xf>
    <xf numFmtId="0" fontId="20" fillId="33" borderId="64" xfId="0" applyFont="1" applyFill="1" applyBorder="1" applyAlignment="1">
      <alignment horizontal="center" vertical="top"/>
    </xf>
    <xf numFmtId="0" fontId="20" fillId="33" borderId="65" xfId="0" applyFont="1" applyFill="1" applyBorder="1" applyAlignment="1">
      <alignment horizontal="center" vertical="top"/>
    </xf>
    <xf numFmtId="0" fontId="3" fillId="33" borderId="62" xfId="0" applyFont="1" applyFill="1" applyBorder="1" applyAlignment="1">
      <alignment horizontal="center" vertical="center"/>
    </xf>
    <xf numFmtId="0" fontId="3" fillId="33" borderId="61" xfId="0" applyFont="1" applyFill="1" applyBorder="1" applyAlignment="1">
      <alignment horizontal="center" vertical="center"/>
    </xf>
    <xf numFmtId="49" fontId="0" fillId="37" borderId="57" xfId="0" applyNumberFormat="1" applyFill="1" applyBorder="1" applyAlignment="1" applyProtection="1">
      <alignment horizontal="left" vertical="center"/>
      <protection locked="0"/>
    </xf>
    <xf numFmtId="49" fontId="0" fillId="37" borderId="28" xfId="0" applyNumberFormat="1" applyFill="1" applyBorder="1" applyAlignment="1" applyProtection="1">
      <alignment horizontal="left" vertical="center"/>
      <protection locked="0"/>
    </xf>
    <xf numFmtId="49" fontId="0" fillId="37" borderId="53" xfId="0" applyNumberFormat="1" applyFill="1" applyBorder="1" applyAlignment="1" applyProtection="1">
      <alignment horizontal="left" vertical="center"/>
      <protection locked="0"/>
    </xf>
    <xf numFmtId="0" fontId="0" fillId="37" borderId="57" xfId="0" applyFill="1" applyBorder="1" applyAlignment="1" applyProtection="1">
      <alignment horizontal="left" vertical="center"/>
      <protection locked="0"/>
    </xf>
    <xf numFmtId="0" fontId="0" fillId="37" borderId="28" xfId="0" applyFill="1" applyBorder="1" applyAlignment="1" applyProtection="1">
      <alignment horizontal="left" vertical="center"/>
      <protection locked="0"/>
    </xf>
    <xf numFmtId="0" fontId="0" fillId="37" borderId="53" xfId="0" applyFill="1" applyBorder="1" applyAlignment="1" applyProtection="1">
      <alignment horizontal="left" vertical="center"/>
      <protection locked="0"/>
    </xf>
    <xf numFmtId="0" fontId="3" fillId="6" borderId="11" xfId="0" applyFont="1" applyFill="1" applyBorder="1" applyAlignment="1">
      <alignment horizontal="left" vertical="center"/>
    </xf>
    <xf numFmtId="0" fontId="3" fillId="6" borderId="0" xfId="0" applyFont="1" applyFill="1" applyBorder="1" applyAlignment="1">
      <alignment horizontal="left" vertical="center"/>
    </xf>
    <xf numFmtId="0" fontId="0" fillId="6" borderId="0" xfId="0" applyFill="1" applyBorder="1" applyAlignment="1">
      <alignment horizontal="left" vertical="center"/>
    </xf>
    <xf numFmtId="0" fontId="2" fillId="0" borderId="12" xfId="0" applyFont="1" applyFill="1" applyBorder="1" applyAlignment="1">
      <alignment horizontal="center" vertical="center"/>
    </xf>
    <xf numFmtId="0" fontId="53" fillId="6" borderId="19" xfId="0" applyFont="1" applyFill="1" applyBorder="1" applyAlignment="1">
      <alignment horizontal="center" vertical="center"/>
    </xf>
    <xf numFmtId="0" fontId="53" fillId="6" borderId="20" xfId="0" applyFont="1" applyFill="1" applyBorder="1" applyAlignment="1">
      <alignment horizontal="center" vertical="center"/>
    </xf>
    <xf numFmtId="0" fontId="53" fillId="6" borderId="55" xfId="0" applyFont="1" applyFill="1" applyBorder="1" applyAlignment="1">
      <alignment horizontal="center" vertical="center"/>
    </xf>
    <xf numFmtId="0" fontId="77" fillId="33" borderId="66" xfId="0" applyFont="1" applyFill="1" applyBorder="1" applyAlignment="1">
      <alignment horizontal="center" vertical="center"/>
    </xf>
    <xf numFmtId="0" fontId="53" fillId="6" borderId="11" xfId="0" applyFont="1" applyFill="1" applyBorder="1" applyAlignment="1">
      <alignment horizontal="center" vertical="center"/>
    </xf>
    <xf numFmtId="0" fontId="53" fillId="6" borderId="0" xfId="0" applyFont="1" applyFill="1" applyBorder="1" applyAlignment="1">
      <alignment horizontal="center" vertical="center"/>
    </xf>
    <xf numFmtId="0" fontId="53" fillId="6" borderId="26" xfId="0" applyFont="1" applyFill="1" applyBorder="1" applyAlignment="1">
      <alignment horizontal="center" vertical="center"/>
    </xf>
    <xf numFmtId="0" fontId="3" fillId="37" borderId="57" xfId="0" applyFont="1" applyFill="1" applyBorder="1" applyAlignment="1" applyProtection="1">
      <alignment horizontal="left" vertical="center"/>
      <protection locked="0"/>
    </xf>
    <xf numFmtId="0" fontId="3" fillId="37" borderId="28" xfId="0" applyFont="1" applyFill="1" applyBorder="1" applyAlignment="1" applyProtection="1">
      <alignment horizontal="left" vertical="center"/>
      <protection locked="0"/>
    </xf>
    <xf numFmtId="0" fontId="3" fillId="37" borderId="53" xfId="0" applyFont="1" applyFill="1" applyBorder="1" applyAlignment="1" applyProtection="1">
      <alignment horizontal="left" vertical="center"/>
      <protection locked="0"/>
    </xf>
    <xf numFmtId="0" fontId="3" fillId="37" borderId="47" xfId="0" applyFont="1" applyFill="1" applyBorder="1" applyAlignment="1" applyProtection="1">
      <alignment horizontal="left" vertical="center"/>
      <protection locked="0"/>
    </xf>
    <xf numFmtId="0" fontId="3" fillId="37" borderId="22" xfId="0" applyFont="1" applyFill="1" applyBorder="1" applyAlignment="1" applyProtection="1">
      <alignment horizontal="left" vertical="center"/>
      <protection locked="0"/>
    </xf>
    <xf numFmtId="0" fontId="3" fillId="37" borderId="23" xfId="0" applyFont="1" applyFill="1" applyBorder="1" applyAlignment="1" applyProtection="1">
      <alignment horizontal="left" vertical="center"/>
      <protection locked="0"/>
    </xf>
    <xf numFmtId="0" fontId="3" fillId="6" borderId="52" xfId="0" applyFont="1" applyFill="1" applyBorder="1" applyAlignment="1">
      <alignment horizontal="left" vertical="center"/>
    </xf>
    <xf numFmtId="0" fontId="3" fillId="6" borderId="22" xfId="0" applyFont="1" applyFill="1" applyBorder="1" applyAlignment="1">
      <alignment horizontal="left" vertical="center"/>
    </xf>
    <xf numFmtId="164" fontId="85" fillId="33" borderId="67" xfId="0" applyNumberFormat="1" applyFont="1" applyFill="1" applyBorder="1" applyAlignment="1">
      <alignment horizontal="center" vertical="center" shrinkToFit="1"/>
    </xf>
    <xf numFmtId="164" fontId="85" fillId="33" borderId="68" xfId="0" applyNumberFormat="1" applyFont="1" applyFill="1" applyBorder="1" applyAlignment="1">
      <alignment horizontal="center" vertical="center" shrinkToFit="1"/>
    </xf>
    <xf numFmtId="164" fontId="85" fillId="33" borderId="69" xfId="0" applyNumberFormat="1" applyFont="1" applyFill="1" applyBorder="1" applyAlignment="1">
      <alignment horizontal="center" vertical="center" shrinkToFit="1"/>
    </xf>
    <xf numFmtId="0" fontId="18" fillId="6" borderId="11" xfId="0" applyFont="1" applyFill="1" applyBorder="1" applyAlignment="1">
      <alignment horizontal="left" vertical="center"/>
    </xf>
    <xf numFmtId="0" fontId="18" fillId="6" borderId="0" xfId="0" applyFont="1" applyFill="1" applyBorder="1" applyAlignment="1">
      <alignment horizontal="left" vertical="center"/>
    </xf>
    <xf numFmtId="0" fontId="75" fillId="6" borderId="0" xfId="0" applyFont="1" applyFill="1" applyBorder="1" applyAlignment="1">
      <alignment horizontal="left" vertical="center"/>
    </xf>
    <xf numFmtId="0" fontId="53" fillId="6" borderId="54" xfId="0" applyFont="1" applyFill="1" applyBorder="1" applyAlignment="1">
      <alignment horizontal="center" vertical="center"/>
    </xf>
    <xf numFmtId="0" fontId="53" fillId="6" borderId="24" xfId="0" applyFont="1" applyFill="1" applyBorder="1" applyAlignment="1">
      <alignment horizontal="center" vertical="center"/>
    </xf>
    <xf numFmtId="0" fontId="53" fillId="6" borderId="25" xfId="0" applyFont="1" applyFill="1" applyBorder="1" applyAlignment="1">
      <alignment horizontal="center" vertical="center"/>
    </xf>
    <xf numFmtId="0" fontId="77" fillId="37" borderId="70" xfId="0" applyFont="1" applyFill="1" applyBorder="1" applyAlignment="1">
      <alignment horizontal="center" vertical="center"/>
    </xf>
    <xf numFmtId="0" fontId="77" fillId="37" borderId="71" xfId="0" applyFont="1" applyFill="1" applyBorder="1" applyAlignment="1">
      <alignment horizontal="center" vertical="center"/>
    </xf>
    <xf numFmtId="0" fontId="77" fillId="37" borderId="72" xfId="0" applyFont="1" applyFill="1" applyBorder="1" applyAlignment="1">
      <alignment horizontal="center" vertical="center"/>
    </xf>
    <xf numFmtId="164" fontId="79" fillId="37" borderId="73" xfId="0" applyNumberFormat="1" applyFont="1" applyFill="1" applyBorder="1" applyAlignment="1">
      <alignment horizontal="center" vertical="center"/>
    </xf>
    <xf numFmtId="164" fontId="79" fillId="37" borderId="72" xfId="0" applyNumberFormat="1" applyFont="1" applyFill="1" applyBorder="1" applyAlignment="1">
      <alignment horizontal="center" vertical="center"/>
    </xf>
    <xf numFmtId="0" fontId="79" fillId="38" borderId="29" xfId="0" applyFont="1" applyFill="1" applyBorder="1" applyAlignment="1">
      <alignment horizontal="center" vertical="center"/>
    </xf>
    <xf numFmtId="164" fontId="79" fillId="38" borderId="38" xfId="0" applyNumberFormat="1" applyFont="1" applyFill="1" applyBorder="1" applyAlignment="1">
      <alignment horizontal="center" vertical="center"/>
    </xf>
    <xf numFmtId="164" fontId="79" fillId="38" borderId="39" xfId="0" applyNumberFormat="1" applyFont="1" applyFill="1" applyBorder="1" applyAlignment="1">
      <alignment horizontal="center" vertical="center"/>
    </xf>
    <xf numFmtId="164" fontId="79" fillId="38" borderId="47" xfId="0" applyNumberFormat="1" applyFont="1" applyFill="1" applyBorder="1" applyAlignment="1">
      <alignment horizontal="center" vertical="center"/>
    </xf>
    <xf numFmtId="164" fontId="79" fillId="38" borderId="48" xfId="0" applyNumberFormat="1" applyFont="1" applyFill="1" applyBorder="1" applyAlignment="1">
      <alignment horizontal="center" vertical="center"/>
    </xf>
    <xf numFmtId="0" fontId="78" fillId="41" borderId="11" xfId="0" applyFont="1" applyFill="1" applyBorder="1" applyAlignment="1">
      <alignment horizontal="center" vertical="center" wrapText="1"/>
    </xf>
    <xf numFmtId="0" fontId="78" fillId="41" borderId="35" xfId="0" applyFont="1" applyFill="1" applyBorder="1" applyAlignment="1">
      <alignment horizontal="center" vertical="center" wrapText="1"/>
    </xf>
    <xf numFmtId="0" fontId="78" fillId="41" borderId="31" xfId="0" applyFont="1" applyFill="1" applyBorder="1" applyAlignment="1">
      <alignment horizontal="center" vertical="center" wrapText="1"/>
    </xf>
    <xf numFmtId="0" fontId="78" fillId="41" borderId="74" xfId="0" applyFont="1" applyFill="1" applyBorder="1" applyAlignment="1">
      <alignment horizontal="center" vertical="center" wrapText="1"/>
    </xf>
    <xf numFmtId="0" fontId="3" fillId="37" borderId="22" xfId="0" applyFont="1" applyFill="1" applyBorder="1" applyAlignment="1" applyProtection="1">
      <alignment horizontal="left" vertical="center" shrinkToFit="1"/>
      <protection locked="0"/>
    </xf>
    <xf numFmtId="0" fontId="3" fillId="37" borderId="23" xfId="0" applyFont="1" applyFill="1" applyBorder="1" applyAlignment="1" applyProtection="1">
      <alignment horizontal="left" vertical="center" shrinkToFit="1"/>
      <protection locked="0"/>
    </xf>
    <xf numFmtId="164" fontId="2" fillId="34" borderId="16" xfId="0" applyNumberFormat="1" applyFont="1" applyFill="1" applyBorder="1" applyAlignment="1">
      <alignment horizontal="center" vertical="center"/>
    </xf>
    <xf numFmtId="164" fontId="2" fillId="34" borderId="44" xfId="0" applyNumberFormat="1" applyFont="1" applyFill="1" applyBorder="1" applyAlignment="1">
      <alignment horizontal="center" vertical="center"/>
    </xf>
    <xf numFmtId="0" fontId="2" fillId="36" borderId="20" xfId="0" applyFont="1" applyFill="1" applyBorder="1" applyAlignment="1">
      <alignment horizontal="left" vertical="center" wrapText="1"/>
    </xf>
    <xf numFmtId="0" fontId="2" fillId="36" borderId="0" xfId="0" applyFont="1" applyFill="1" applyBorder="1" applyAlignment="1">
      <alignment horizontal="left" vertical="center" wrapText="1"/>
    </xf>
    <xf numFmtId="0" fontId="79" fillId="38" borderId="29" xfId="0" applyFont="1" applyFill="1" applyBorder="1" applyAlignment="1" applyProtection="1">
      <alignment horizontal="center" vertical="center"/>
      <protection locked="0"/>
    </xf>
    <xf numFmtId="164" fontId="79" fillId="38" borderId="42" xfId="0" applyNumberFormat="1" applyFont="1" applyFill="1" applyBorder="1" applyAlignment="1">
      <alignment horizontal="center" vertical="center" shrinkToFit="1"/>
    </xf>
    <xf numFmtId="164" fontId="79" fillId="38" borderId="18" xfId="0" applyNumberFormat="1" applyFont="1" applyFill="1" applyBorder="1" applyAlignment="1">
      <alignment horizontal="center" vertical="center" shrinkToFit="1"/>
    </xf>
    <xf numFmtId="0" fontId="77" fillId="38" borderId="52" xfId="0" applyFont="1" applyFill="1" applyBorder="1" applyAlignment="1">
      <alignment horizontal="center" vertical="center"/>
    </xf>
    <xf numFmtId="0" fontId="77" fillId="38" borderId="48" xfId="0" applyFont="1" applyFill="1" applyBorder="1" applyAlignment="1">
      <alignment horizontal="center" vertical="center"/>
    </xf>
    <xf numFmtId="0" fontId="79" fillId="38" borderId="38" xfId="0" applyFont="1" applyFill="1" applyBorder="1" applyAlignment="1">
      <alignment horizontal="left" vertical="center"/>
    </xf>
    <xf numFmtId="0" fontId="0" fillId="38" borderId="24" xfId="0" applyFill="1" applyBorder="1" applyAlignment="1">
      <alignment horizontal="left" vertical="center"/>
    </xf>
    <xf numFmtId="0" fontId="0" fillId="38" borderId="39" xfId="0" applyFill="1" applyBorder="1" applyAlignment="1">
      <alignment horizontal="left" vertical="center"/>
    </xf>
    <xf numFmtId="0" fontId="77" fillId="38" borderId="47" xfId="0" applyFont="1" applyFill="1" applyBorder="1" applyAlignment="1">
      <alignment horizontal="left" vertical="center"/>
    </xf>
    <xf numFmtId="0" fontId="0" fillId="38" borderId="22" xfId="0" applyFill="1" applyBorder="1" applyAlignment="1">
      <alignment horizontal="left" vertical="center"/>
    </xf>
    <xf numFmtId="0" fontId="0" fillId="38" borderId="48" xfId="0" applyFill="1" applyBorder="1" applyAlignment="1">
      <alignment horizontal="left" vertical="center"/>
    </xf>
    <xf numFmtId="0" fontId="79" fillId="38" borderId="54" xfId="0" applyFont="1" applyFill="1" applyBorder="1" applyAlignment="1">
      <alignment horizontal="center" vertical="center"/>
    </xf>
    <xf numFmtId="0" fontId="79" fillId="38" borderId="39" xfId="0" applyFont="1" applyFill="1" applyBorder="1" applyAlignment="1">
      <alignment horizontal="center" vertical="center"/>
    </xf>
    <xf numFmtId="0" fontId="80" fillId="2" borderId="45" xfId="0" applyFont="1" applyFill="1" applyBorder="1" applyAlignment="1">
      <alignment horizontal="center" vertical="center"/>
    </xf>
    <xf numFmtId="0" fontId="80" fillId="2" borderId="46" xfId="0" applyFont="1" applyFill="1" applyBorder="1" applyAlignment="1">
      <alignment horizontal="center" vertical="center"/>
    </xf>
    <xf numFmtId="0" fontId="80" fillId="2" borderId="51" xfId="0" applyFont="1" applyFill="1" applyBorder="1" applyAlignment="1">
      <alignment horizontal="center" vertical="center"/>
    </xf>
    <xf numFmtId="0" fontId="80" fillId="2" borderId="58" xfId="0" applyFont="1" applyFill="1" applyBorder="1" applyAlignment="1">
      <alignment horizontal="center" vertical="center"/>
    </xf>
    <xf numFmtId="0" fontId="80" fillId="5" borderId="58" xfId="0" applyFont="1" applyFill="1" applyBorder="1" applyAlignment="1">
      <alignment horizontal="center" vertical="center"/>
    </xf>
    <xf numFmtId="0" fontId="82" fillId="5" borderId="16" xfId="0" applyFont="1" applyFill="1" applyBorder="1" applyAlignment="1">
      <alignment horizontal="center"/>
    </xf>
    <xf numFmtId="0" fontId="82" fillId="5" borderId="13" xfId="0" applyFont="1" applyFill="1" applyBorder="1" applyAlignment="1">
      <alignment horizontal="center"/>
    </xf>
    <xf numFmtId="0" fontId="82" fillId="5" borderId="44" xfId="0" applyFont="1" applyFill="1" applyBorder="1" applyAlignment="1">
      <alignment horizontal="center"/>
    </xf>
    <xf numFmtId="0" fontId="79" fillId="38" borderId="54" xfId="0" applyFont="1" applyFill="1" applyBorder="1" applyAlignment="1">
      <alignment horizontal="center" vertical="center" wrapText="1"/>
    </xf>
    <xf numFmtId="0" fontId="79" fillId="38" borderId="39" xfId="0" applyFont="1" applyFill="1" applyBorder="1" applyAlignment="1">
      <alignment horizontal="center" vertical="center" wrapText="1"/>
    </xf>
    <xf numFmtId="0" fontId="79" fillId="38" borderId="11" xfId="0" applyFont="1" applyFill="1" applyBorder="1" applyAlignment="1">
      <alignment horizontal="center" vertical="center" wrapText="1"/>
    </xf>
    <xf numFmtId="0" fontId="79" fillId="38" borderId="35" xfId="0" applyFont="1" applyFill="1" applyBorder="1" applyAlignment="1">
      <alignment horizontal="center" vertical="center" wrapText="1"/>
    </xf>
    <xf numFmtId="0" fontId="79" fillId="38" borderId="31" xfId="0" applyFont="1" applyFill="1" applyBorder="1" applyAlignment="1">
      <alignment horizontal="center" vertical="center" wrapText="1"/>
    </xf>
    <xf numFmtId="0" fontId="79" fillId="38" borderId="74" xfId="0" applyFont="1" applyFill="1" applyBorder="1" applyAlignment="1">
      <alignment horizontal="center" vertical="center" wrapText="1"/>
    </xf>
    <xf numFmtId="0" fontId="79" fillId="38" borderId="36" xfId="0" applyFont="1" applyFill="1" applyBorder="1" applyAlignment="1" applyProtection="1">
      <alignment horizontal="center" vertical="center"/>
      <protection locked="0"/>
    </xf>
    <xf numFmtId="0" fontId="79" fillId="38" borderId="75" xfId="0" applyFont="1" applyFill="1" applyBorder="1" applyAlignment="1">
      <alignment horizontal="left" vertical="center"/>
    </xf>
    <xf numFmtId="0" fontId="0" fillId="38" borderId="0" xfId="0" applyFill="1" applyBorder="1" applyAlignment="1">
      <alignment horizontal="left" vertical="center"/>
    </xf>
    <xf numFmtId="0" fontId="0" fillId="38" borderId="35" xfId="0" applyFill="1" applyBorder="1" applyAlignment="1">
      <alignment horizontal="left" vertical="center"/>
    </xf>
    <xf numFmtId="164" fontId="79" fillId="38" borderId="75" xfId="0" applyNumberFormat="1" applyFont="1" applyFill="1" applyBorder="1" applyAlignment="1">
      <alignment horizontal="center" vertical="center"/>
    </xf>
    <xf numFmtId="164" fontId="79" fillId="38" borderId="35" xfId="0" applyNumberFormat="1" applyFont="1" applyFill="1" applyBorder="1" applyAlignment="1">
      <alignment horizontal="center" vertical="center"/>
    </xf>
    <xf numFmtId="164" fontId="79" fillId="38" borderId="76" xfId="0" applyNumberFormat="1" applyFont="1" applyFill="1" applyBorder="1" applyAlignment="1">
      <alignment horizontal="center" vertical="center"/>
    </xf>
    <xf numFmtId="164" fontId="79" fillId="38" borderId="74" xfId="0" applyNumberFormat="1" applyFont="1" applyFill="1" applyBorder="1" applyAlignment="1">
      <alignment horizontal="center" vertical="center"/>
    </xf>
    <xf numFmtId="0" fontId="79" fillId="38" borderId="17" xfId="0" applyFont="1" applyFill="1" applyBorder="1" applyAlignment="1" applyProtection="1">
      <alignment horizontal="center" vertical="center"/>
      <protection locked="0"/>
    </xf>
    <xf numFmtId="0" fontId="79" fillId="38" borderId="30" xfId="0" applyFont="1" applyFill="1" applyBorder="1" applyAlignment="1" applyProtection="1">
      <alignment horizontal="center" vertical="center"/>
      <protection locked="0"/>
    </xf>
    <xf numFmtId="0" fontId="79" fillId="38" borderId="36" xfId="0" applyFont="1" applyFill="1" applyBorder="1" applyAlignment="1">
      <alignment horizontal="center" vertical="center"/>
    </xf>
    <xf numFmtId="0" fontId="79" fillId="39" borderId="29" xfId="0" applyFont="1" applyFill="1" applyBorder="1" applyAlignment="1" applyProtection="1">
      <alignment horizontal="center" vertical="center"/>
      <protection locked="0"/>
    </xf>
    <xf numFmtId="0" fontId="79" fillId="38" borderId="52" xfId="0" applyFont="1" applyFill="1" applyBorder="1" applyAlignment="1">
      <alignment horizontal="center" vertical="center" wrapText="1"/>
    </xf>
    <xf numFmtId="0" fontId="79" fillId="38" borderId="48" xfId="0" applyFont="1" applyFill="1" applyBorder="1" applyAlignment="1">
      <alignment horizontal="center" vertical="center" wrapText="1"/>
    </xf>
    <xf numFmtId="0" fontId="79" fillId="39" borderId="19" xfId="0" applyFont="1" applyFill="1" applyBorder="1" applyAlignment="1">
      <alignment horizontal="center" vertical="center" wrapText="1"/>
    </xf>
    <xf numFmtId="0" fontId="79" fillId="39" borderId="55" xfId="0" applyFont="1" applyFill="1" applyBorder="1" applyAlignment="1">
      <alignment horizontal="center" vertical="center" wrapText="1"/>
    </xf>
    <xf numFmtId="0" fontId="79" fillId="39" borderId="11" xfId="0" applyFont="1" applyFill="1" applyBorder="1" applyAlignment="1">
      <alignment horizontal="center" vertical="center" wrapText="1"/>
    </xf>
    <xf numFmtId="0" fontId="79" fillId="39" borderId="26" xfId="0" applyFont="1" applyFill="1" applyBorder="1" applyAlignment="1">
      <alignment horizontal="center" vertical="center" wrapText="1"/>
    </xf>
    <xf numFmtId="0" fontId="79" fillId="39" borderId="52" xfId="0" applyFont="1" applyFill="1" applyBorder="1" applyAlignment="1">
      <alignment horizontal="center" vertical="center" wrapText="1"/>
    </xf>
    <xf numFmtId="0" fontId="79" fillId="39" borderId="23" xfId="0" applyFont="1" applyFill="1" applyBorder="1" applyAlignment="1">
      <alignment horizontal="center" vertical="center" wrapText="1"/>
    </xf>
    <xf numFmtId="164" fontId="79" fillId="39" borderId="76" xfId="0" applyNumberFormat="1" applyFont="1" applyFill="1" applyBorder="1" applyAlignment="1">
      <alignment horizontal="center" vertical="center"/>
    </xf>
    <xf numFmtId="164" fontId="79" fillId="39" borderId="74" xfId="0" applyNumberFormat="1" applyFont="1" applyFill="1" applyBorder="1" applyAlignment="1">
      <alignment horizontal="center" vertical="center"/>
    </xf>
    <xf numFmtId="0" fontId="77" fillId="39" borderId="76" xfId="0" applyFont="1" applyFill="1" applyBorder="1" applyAlignment="1">
      <alignment horizontal="left" vertical="center"/>
    </xf>
    <xf numFmtId="0" fontId="0" fillId="39" borderId="12" xfId="0" applyFill="1" applyBorder="1" applyAlignment="1">
      <alignment horizontal="left" vertical="center"/>
    </xf>
    <xf numFmtId="0" fontId="0" fillId="39" borderId="74" xfId="0" applyFill="1" applyBorder="1" applyAlignment="1">
      <alignment horizontal="left" vertical="center"/>
    </xf>
    <xf numFmtId="0" fontId="79" fillId="39" borderId="75" xfId="0" applyFont="1" applyFill="1" applyBorder="1" applyAlignment="1">
      <alignment horizontal="left" vertical="center"/>
    </xf>
    <xf numFmtId="0" fontId="0" fillId="39" borderId="0" xfId="0" applyFill="1" applyBorder="1" applyAlignment="1">
      <alignment horizontal="left" vertical="center"/>
    </xf>
    <xf numFmtId="0" fontId="0" fillId="39" borderId="35" xfId="0" applyFill="1" applyBorder="1" applyAlignment="1">
      <alignment horizontal="left" vertical="center"/>
    </xf>
    <xf numFmtId="0" fontId="0" fillId="39" borderId="22" xfId="0" applyFill="1" applyBorder="1" applyAlignment="1">
      <alignment horizontal="left" vertical="center"/>
    </xf>
    <xf numFmtId="0" fontId="0" fillId="39" borderId="48" xfId="0" applyFill="1" applyBorder="1" applyAlignment="1">
      <alignment horizontal="left" vertical="center"/>
    </xf>
    <xf numFmtId="0" fontId="79" fillId="39" borderId="77" xfId="0" applyFont="1" applyFill="1" applyBorder="1" applyAlignment="1" applyProtection="1">
      <alignment horizontal="center" vertical="center"/>
      <protection locked="0"/>
    </xf>
    <xf numFmtId="0" fontId="93" fillId="39" borderId="75" xfId="0" applyFont="1" applyFill="1" applyBorder="1" applyAlignment="1">
      <alignment horizontal="left" vertical="center"/>
    </xf>
    <xf numFmtId="0" fontId="94" fillId="39" borderId="0" xfId="0" applyFont="1" applyFill="1" applyBorder="1" applyAlignment="1">
      <alignment horizontal="left" vertical="center"/>
    </xf>
    <xf numFmtId="0" fontId="94" fillId="39" borderId="35" xfId="0" applyFont="1" applyFill="1" applyBorder="1" applyAlignment="1">
      <alignment horizontal="left" vertical="center"/>
    </xf>
    <xf numFmtId="0" fontId="80" fillId="33" borderId="20" xfId="0" applyFont="1" applyFill="1" applyBorder="1" applyAlignment="1">
      <alignment horizontal="right"/>
    </xf>
    <xf numFmtId="0" fontId="80" fillId="33" borderId="55" xfId="0" applyFont="1" applyFill="1" applyBorder="1" applyAlignment="1">
      <alignment horizontal="right"/>
    </xf>
    <xf numFmtId="164" fontId="82" fillId="7" borderId="16" xfId="0" applyNumberFormat="1" applyFont="1" applyFill="1" applyBorder="1" applyAlignment="1">
      <alignment horizontal="center" vertical="center" shrinkToFit="1"/>
    </xf>
    <xf numFmtId="164" fontId="82" fillId="7" borderId="44" xfId="0" applyNumberFormat="1" applyFont="1" applyFill="1" applyBorder="1" applyAlignment="1">
      <alignment horizontal="center" vertical="center" shrinkToFit="1"/>
    </xf>
    <xf numFmtId="0" fontId="0" fillId="0" borderId="0" xfId="0" applyAlignment="1">
      <alignment horizontal="center"/>
    </xf>
    <xf numFmtId="0" fontId="79" fillId="39" borderId="11" xfId="0" applyFont="1" applyFill="1" applyBorder="1" applyAlignment="1">
      <alignment horizontal="center" vertical="center"/>
    </xf>
    <xf numFmtId="0" fontId="79" fillId="39" borderId="35" xfId="0" applyFont="1" applyFill="1" applyBorder="1" applyAlignment="1">
      <alignment horizontal="center" vertical="center"/>
    </xf>
    <xf numFmtId="0" fontId="79" fillId="39" borderId="31" xfId="0" applyFont="1" applyFill="1" applyBorder="1" applyAlignment="1">
      <alignment horizontal="center" vertical="center"/>
    </xf>
    <xf numFmtId="0" fontId="79" fillId="39" borderId="74" xfId="0" applyFont="1" applyFill="1" applyBorder="1" applyAlignment="1">
      <alignment horizontal="center" vertical="center"/>
    </xf>
    <xf numFmtId="0" fontId="79" fillId="39" borderId="29" xfId="0" applyFont="1" applyFill="1" applyBorder="1" applyAlignment="1">
      <alignment horizontal="center" vertical="center"/>
    </xf>
    <xf numFmtId="164" fontId="79" fillId="39" borderId="75" xfId="0" applyNumberFormat="1" applyFont="1" applyFill="1" applyBorder="1" applyAlignment="1">
      <alignment horizontal="center" vertical="center"/>
    </xf>
    <xf numFmtId="164" fontId="79" fillId="39" borderId="35" xfId="0" applyNumberFormat="1" applyFont="1" applyFill="1" applyBorder="1" applyAlignment="1">
      <alignment horizontal="center" vertical="center"/>
    </xf>
    <xf numFmtId="164" fontId="79" fillId="39" borderId="50" xfId="0" applyNumberFormat="1" applyFont="1" applyFill="1" applyBorder="1" applyAlignment="1">
      <alignment horizontal="center" vertical="center" shrinkToFit="1"/>
    </xf>
    <xf numFmtId="164" fontId="79" fillId="39" borderId="49" xfId="0" applyNumberFormat="1" applyFont="1" applyFill="1" applyBorder="1" applyAlignment="1">
      <alignment horizontal="center" vertical="center" shrinkToFit="1"/>
    </xf>
    <xf numFmtId="0" fontId="79" fillId="39" borderId="30" xfId="0" applyFont="1" applyFill="1" applyBorder="1" applyAlignment="1">
      <alignment horizontal="center" vertical="center"/>
    </xf>
    <xf numFmtId="0" fontId="79" fillId="39" borderId="38" xfId="0" applyFont="1" applyFill="1" applyBorder="1" applyAlignment="1">
      <alignment horizontal="left" vertical="center"/>
    </xf>
    <xf numFmtId="0" fontId="0" fillId="39" borderId="24" xfId="0" applyFill="1" applyBorder="1" applyAlignment="1">
      <alignment horizontal="left" vertical="center"/>
    </xf>
    <xf numFmtId="0" fontId="0" fillId="39" borderId="39" xfId="0" applyFill="1" applyBorder="1" applyAlignment="1">
      <alignment horizontal="left" vertical="center"/>
    </xf>
    <xf numFmtId="0" fontId="79" fillId="39" borderId="30" xfId="0" applyFont="1" applyFill="1" applyBorder="1" applyAlignment="1" applyProtection="1">
      <alignment horizontal="center" vertical="center"/>
      <protection locked="0"/>
    </xf>
    <xf numFmtId="0" fontId="79" fillId="39" borderId="47" xfId="0" applyFont="1" applyFill="1" applyBorder="1" applyAlignment="1">
      <alignment horizontal="left" vertical="center"/>
    </xf>
    <xf numFmtId="0" fontId="79" fillId="39" borderId="24" xfId="0" applyFont="1" applyFill="1" applyBorder="1" applyAlignment="1">
      <alignment horizontal="left" vertical="center"/>
    </xf>
    <xf numFmtId="0" fontId="79" fillId="39" borderId="39" xfId="0" applyFont="1" applyFill="1" applyBorder="1" applyAlignment="1">
      <alignment horizontal="left" vertical="center"/>
    </xf>
    <xf numFmtId="0" fontId="81" fillId="39" borderId="29" xfId="0" applyFont="1" applyFill="1" applyBorder="1" applyAlignment="1" applyProtection="1">
      <alignment horizontal="center" vertical="center"/>
      <protection locked="0"/>
    </xf>
    <xf numFmtId="0" fontId="81" fillId="39" borderId="36" xfId="0" applyFont="1" applyFill="1" applyBorder="1" applyAlignment="1" applyProtection="1">
      <alignment horizontal="center" vertical="center"/>
      <protection locked="0"/>
    </xf>
    <xf numFmtId="164" fontId="81" fillId="39" borderId="42" xfId="0" applyNumberFormat="1" applyFont="1" applyFill="1" applyBorder="1" applyAlignment="1">
      <alignment horizontal="center" vertical="center" shrinkToFit="1"/>
    </xf>
    <xf numFmtId="164" fontId="81" fillId="39" borderId="49" xfId="0" applyNumberFormat="1" applyFont="1" applyFill="1" applyBorder="1" applyAlignment="1">
      <alignment horizontal="center" vertical="center" shrinkToFit="1"/>
    </xf>
    <xf numFmtId="0" fontId="77" fillId="39" borderId="40" xfId="0" applyFont="1" applyFill="1" applyBorder="1" applyAlignment="1">
      <alignment horizontal="left" vertical="center"/>
    </xf>
    <xf numFmtId="0" fontId="0" fillId="39" borderId="78" xfId="0" applyFill="1" applyBorder="1" applyAlignment="1">
      <alignment horizontal="left" vertical="center"/>
    </xf>
    <xf numFmtId="0" fontId="0" fillId="39" borderId="41" xfId="0" applyFill="1" applyBorder="1" applyAlignment="1">
      <alignment horizontal="left" vertical="center"/>
    </xf>
    <xf numFmtId="0" fontId="95" fillId="39" borderId="27" xfId="0" applyFont="1" applyFill="1" applyBorder="1" applyAlignment="1">
      <alignment horizontal="center" vertical="center" wrapText="1"/>
    </xf>
    <xf numFmtId="0" fontId="95" fillId="39" borderId="28" xfId="0" applyFont="1" applyFill="1" applyBorder="1" applyAlignment="1">
      <alignment horizontal="center" vertical="center"/>
    </xf>
    <xf numFmtId="0" fontId="95" fillId="39" borderId="53" xfId="0" applyFont="1" applyFill="1" applyBorder="1" applyAlignment="1">
      <alignment horizontal="center" vertical="center"/>
    </xf>
    <xf numFmtId="0" fontId="94" fillId="39" borderId="54" xfId="0" applyFont="1" applyFill="1" applyBorder="1" applyAlignment="1">
      <alignment horizontal="right" vertical="center"/>
    </xf>
    <xf numFmtId="0" fontId="94" fillId="39" borderId="25" xfId="0" applyFont="1" applyFill="1" applyBorder="1" applyAlignment="1">
      <alignment horizontal="right" vertical="center"/>
    </xf>
    <xf numFmtId="0" fontId="94" fillId="39" borderId="56" xfId="0" applyFont="1" applyFill="1" applyBorder="1" applyAlignment="1">
      <alignment horizontal="center" vertical="center"/>
    </xf>
    <xf numFmtId="0" fontId="94" fillId="39" borderId="39" xfId="0" applyFont="1" applyFill="1" applyBorder="1" applyAlignment="1">
      <alignment horizontal="center" vertical="center"/>
    </xf>
    <xf numFmtId="164" fontId="81" fillId="39" borderId="38" xfId="0" applyNumberFormat="1" applyFont="1" applyFill="1" applyBorder="1" applyAlignment="1">
      <alignment horizontal="center" vertical="center"/>
    </xf>
    <xf numFmtId="164" fontId="81" fillId="39" borderId="39" xfId="0" applyNumberFormat="1" applyFont="1" applyFill="1" applyBorder="1" applyAlignment="1">
      <alignment horizontal="center" vertical="center"/>
    </xf>
    <xf numFmtId="164" fontId="81" fillId="39" borderId="75" xfId="0" applyNumberFormat="1" applyFont="1" applyFill="1" applyBorder="1" applyAlignment="1">
      <alignment horizontal="center" vertical="center"/>
    </xf>
    <xf numFmtId="164" fontId="81" fillId="39" borderId="35" xfId="0" applyNumberFormat="1" applyFont="1" applyFill="1" applyBorder="1" applyAlignment="1">
      <alignment horizontal="center" vertical="center"/>
    </xf>
    <xf numFmtId="0" fontId="79" fillId="39" borderId="77" xfId="0" applyFont="1" applyFill="1" applyBorder="1" applyAlignment="1">
      <alignment horizontal="center" vertical="center"/>
    </xf>
    <xf numFmtId="0" fontId="93" fillId="39" borderId="31" xfId="0" applyFont="1" applyFill="1" applyBorder="1" applyAlignment="1">
      <alignment horizontal="right" vertical="center"/>
    </xf>
    <xf numFmtId="0" fontId="93" fillId="39" borderId="32" xfId="0" applyFont="1" applyFill="1" applyBorder="1" applyAlignment="1">
      <alignment horizontal="right" vertical="center"/>
    </xf>
    <xf numFmtId="0" fontId="5" fillId="39" borderId="40" xfId="0" applyFont="1" applyFill="1" applyBorder="1" applyAlignment="1">
      <alignment horizontal="left" vertical="center"/>
    </xf>
    <xf numFmtId="0" fontId="77" fillId="38" borderId="76" xfId="0" applyFont="1" applyFill="1" applyBorder="1" applyAlignment="1">
      <alignment horizontal="left" vertical="center"/>
    </xf>
    <xf numFmtId="0" fontId="0" fillId="38" borderId="12" xfId="0" applyFill="1" applyBorder="1" applyAlignment="1">
      <alignment horizontal="left" vertical="center"/>
    </xf>
    <xf numFmtId="0" fontId="0" fillId="38" borderId="74" xfId="0" applyFill="1" applyBorder="1" applyAlignment="1">
      <alignment horizontal="left" vertical="center"/>
    </xf>
    <xf numFmtId="0" fontId="79" fillId="39" borderId="56" xfId="0" applyFont="1" applyFill="1" applyBorder="1" applyAlignment="1">
      <alignment horizontal="center" vertical="center"/>
    </xf>
    <xf numFmtId="0" fontId="80" fillId="5" borderId="45" xfId="0" applyFont="1" applyFill="1" applyBorder="1" applyAlignment="1">
      <alignment horizontal="center" vertical="center"/>
    </xf>
    <xf numFmtId="0" fontId="79" fillId="39" borderId="79" xfId="0" applyFont="1" applyFill="1" applyBorder="1" applyAlignment="1">
      <alignment horizontal="center" vertical="center"/>
    </xf>
    <xf numFmtId="0" fontId="79" fillId="39" borderId="54" xfId="0" applyFont="1" applyFill="1" applyBorder="1" applyAlignment="1">
      <alignment horizontal="center" vertical="center" wrapText="1"/>
    </xf>
    <xf numFmtId="0" fontId="79" fillId="39" borderId="39" xfId="0" applyFont="1" applyFill="1" applyBorder="1" applyAlignment="1">
      <alignment horizontal="center" vertical="center"/>
    </xf>
    <xf numFmtId="0" fontId="79" fillId="39" borderId="80" xfId="0" applyFont="1" applyFill="1" applyBorder="1" applyAlignment="1">
      <alignment horizontal="center" vertical="center"/>
    </xf>
    <xf numFmtId="0" fontId="79" fillId="39" borderId="41" xfId="0" applyFont="1" applyFill="1" applyBorder="1" applyAlignment="1">
      <alignment horizontal="center" vertical="center"/>
    </xf>
    <xf numFmtId="0" fontId="77" fillId="39" borderId="11" xfId="0" applyFont="1" applyFill="1" applyBorder="1" applyAlignment="1">
      <alignment horizontal="center" vertical="center"/>
    </xf>
    <xf numFmtId="0" fontId="77" fillId="39" borderId="35" xfId="0" applyFont="1" applyFill="1" applyBorder="1" applyAlignment="1">
      <alignment horizontal="center" vertical="center"/>
    </xf>
    <xf numFmtId="0" fontId="94" fillId="39" borderId="38" xfId="0" applyFont="1" applyFill="1" applyBorder="1" applyAlignment="1">
      <alignment horizontal="left" vertical="center"/>
    </xf>
    <xf numFmtId="0" fontId="94" fillId="39" borderId="24" xfId="0" applyFont="1" applyFill="1" applyBorder="1" applyAlignment="1">
      <alignment horizontal="left" vertical="center"/>
    </xf>
    <xf numFmtId="0" fontId="94" fillId="39" borderId="39" xfId="0" applyFont="1" applyFill="1" applyBorder="1" applyAlignment="1">
      <alignment horizontal="left" vertical="center"/>
    </xf>
    <xf numFmtId="0" fontId="79" fillId="38" borderId="24" xfId="0" applyFont="1" applyFill="1" applyBorder="1" applyAlignment="1">
      <alignment horizontal="left" vertical="center"/>
    </xf>
    <xf numFmtId="0" fontId="79" fillId="38" borderId="39" xfId="0" applyFont="1" applyFill="1" applyBorder="1" applyAlignment="1">
      <alignment horizontal="left" vertical="center"/>
    </xf>
    <xf numFmtId="0" fontId="0" fillId="37" borderId="52" xfId="0" applyFill="1" applyBorder="1" applyAlignment="1" applyProtection="1">
      <alignment horizontal="center" vertical="center"/>
      <protection locked="0"/>
    </xf>
    <xf numFmtId="0" fontId="0" fillId="37" borderId="22" xfId="0" applyFill="1" applyBorder="1" applyAlignment="1" applyProtection="1">
      <alignment horizontal="center" vertical="center"/>
      <protection locked="0"/>
    </xf>
    <xf numFmtId="0" fontId="0" fillId="37" borderId="28" xfId="0" applyFill="1" applyBorder="1" applyAlignment="1" applyProtection="1">
      <alignment horizontal="center" vertical="center"/>
      <protection locked="0"/>
    </xf>
    <xf numFmtId="0" fontId="0" fillId="37" borderId="53" xfId="0" applyFill="1" applyBorder="1" applyAlignment="1" applyProtection="1">
      <alignment horizontal="center" vertical="center"/>
      <protection locked="0"/>
    </xf>
    <xf numFmtId="0" fontId="79" fillId="41" borderId="29" xfId="0" applyFont="1" applyFill="1" applyBorder="1" applyAlignment="1">
      <alignment horizontal="center" vertical="center"/>
    </xf>
    <xf numFmtId="0" fontId="79" fillId="41" borderId="30" xfId="0" applyFont="1" applyFill="1" applyBorder="1" applyAlignment="1">
      <alignment horizontal="center" vertical="center"/>
    </xf>
    <xf numFmtId="0" fontId="79" fillId="38" borderId="54" xfId="0" applyFont="1" applyFill="1" applyBorder="1" applyAlignment="1">
      <alignment horizontal="center" vertical="top" wrapText="1"/>
    </xf>
    <xf numFmtId="0" fontId="79" fillId="38" borderId="39" xfId="0" applyFont="1" applyFill="1" applyBorder="1" applyAlignment="1">
      <alignment horizontal="center" vertical="top" wrapText="1"/>
    </xf>
    <xf numFmtId="0" fontId="79" fillId="38" borderId="52" xfId="0" applyFont="1" applyFill="1" applyBorder="1" applyAlignment="1">
      <alignment horizontal="center" vertical="top" wrapText="1"/>
    </xf>
    <xf numFmtId="0" fontId="79" fillId="38" borderId="48" xfId="0" applyFont="1" applyFill="1" applyBorder="1" applyAlignment="1">
      <alignment horizontal="center" vertical="top" wrapText="1"/>
    </xf>
    <xf numFmtId="0" fontId="49" fillId="33" borderId="12" xfId="0" applyFont="1" applyFill="1" applyBorder="1" applyAlignment="1">
      <alignment horizontal="right" vertical="center"/>
    </xf>
    <xf numFmtId="0" fontId="3" fillId="37" borderId="31" xfId="0" applyFont="1" applyFill="1" applyBorder="1" applyAlignment="1" applyProtection="1">
      <alignment horizontal="left" vertical="center" shrinkToFit="1"/>
      <protection locked="0"/>
    </xf>
    <xf numFmtId="0" fontId="3" fillId="37" borderId="12" xfId="0" applyFont="1" applyFill="1" applyBorder="1" applyAlignment="1" applyProtection="1">
      <alignment horizontal="left" vertical="center" shrinkToFit="1"/>
      <protection locked="0"/>
    </xf>
    <xf numFmtId="0" fontId="3" fillId="37" borderId="32" xfId="0" applyFont="1" applyFill="1" applyBorder="1" applyAlignment="1" applyProtection="1">
      <alignment horizontal="left" vertical="center" shrinkToFit="1"/>
      <protection locked="0"/>
    </xf>
    <xf numFmtId="0" fontId="84" fillId="33" borderId="81" xfId="0" applyFont="1" applyFill="1" applyBorder="1" applyAlignment="1">
      <alignment horizontal="right" vertical="center"/>
    </xf>
    <xf numFmtId="0" fontId="84" fillId="33" borderId="82" xfId="0" applyFont="1" applyFill="1" applyBorder="1" applyAlignment="1">
      <alignment horizontal="right" vertical="center"/>
    </xf>
    <xf numFmtId="0" fontId="82" fillId="6" borderId="16" xfId="0" applyFont="1" applyFill="1" applyBorder="1" applyAlignment="1">
      <alignment horizontal="center" vertical="center"/>
    </xf>
    <xf numFmtId="0" fontId="82" fillId="6" borderId="13" xfId="0" applyFont="1" applyFill="1" applyBorder="1" applyAlignment="1">
      <alignment horizontal="center" vertical="center"/>
    </xf>
    <xf numFmtId="0" fontId="82" fillId="6" borderId="44" xfId="0" applyFont="1" applyFill="1" applyBorder="1" applyAlignment="1">
      <alignment horizontal="center" vertical="center"/>
    </xf>
    <xf numFmtId="0" fontId="83" fillId="33" borderId="0" xfId="0" applyFont="1" applyFill="1" applyBorder="1" applyAlignment="1">
      <alignment horizontal="left" vertical="top" wrapText="1"/>
    </xf>
    <xf numFmtId="0" fontId="80" fillId="7" borderId="51" xfId="0" applyFont="1" applyFill="1" applyBorder="1" applyAlignment="1">
      <alignment horizontal="left" vertical="center"/>
    </xf>
    <xf numFmtId="0" fontId="0" fillId="7" borderId="58" xfId="0" applyFill="1" applyBorder="1" applyAlignment="1">
      <alignment horizontal="left" vertical="center"/>
    </xf>
    <xf numFmtId="0" fontId="0" fillId="7" borderId="46" xfId="0" applyFill="1" applyBorder="1" applyAlignment="1">
      <alignment horizontal="left" vertical="center"/>
    </xf>
    <xf numFmtId="0" fontId="79" fillId="39" borderId="39" xfId="0" applyFont="1" applyFill="1" applyBorder="1" applyAlignment="1">
      <alignment horizontal="center" vertical="center" wrapText="1"/>
    </xf>
    <xf numFmtId="0" fontId="79" fillId="39" borderId="35" xfId="0" applyFont="1" applyFill="1" applyBorder="1" applyAlignment="1">
      <alignment horizontal="center" vertical="center" wrapText="1"/>
    </xf>
    <xf numFmtId="0" fontId="79" fillId="39" borderId="80" xfId="0" applyFont="1" applyFill="1" applyBorder="1" applyAlignment="1">
      <alignment horizontal="center" vertical="center" wrapText="1"/>
    </xf>
    <xf numFmtId="0" fontId="79" fillId="39" borderId="41" xfId="0" applyFont="1" applyFill="1" applyBorder="1" applyAlignment="1">
      <alignment horizontal="center" vertical="center" wrapText="1"/>
    </xf>
    <xf numFmtId="0" fontId="79" fillId="41" borderId="38" xfId="0" applyFont="1" applyFill="1" applyBorder="1" applyAlignment="1">
      <alignment horizontal="left" vertical="center"/>
    </xf>
    <xf numFmtId="0" fontId="79" fillId="41" borderId="24" xfId="0" applyFont="1" applyFill="1" applyBorder="1" applyAlignment="1">
      <alignment horizontal="left" vertical="center"/>
    </xf>
    <xf numFmtId="0" fontId="79" fillId="41" borderId="39" xfId="0" applyFont="1" applyFill="1" applyBorder="1" applyAlignment="1">
      <alignment horizontal="left" vertical="center"/>
    </xf>
    <xf numFmtId="164" fontId="79" fillId="41" borderId="38" xfId="0" applyNumberFormat="1" applyFont="1" applyFill="1" applyBorder="1" applyAlignment="1">
      <alignment horizontal="center" vertical="center"/>
    </xf>
    <xf numFmtId="164" fontId="79" fillId="41" borderId="39" xfId="0" applyNumberFormat="1" applyFont="1" applyFill="1" applyBorder="1" applyAlignment="1">
      <alignment horizontal="center" vertical="center"/>
    </xf>
    <xf numFmtId="164" fontId="79" fillId="41" borderId="76" xfId="0" applyNumberFormat="1" applyFont="1" applyFill="1" applyBorder="1" applyAlignment="1">
      <alignment horizontal="center" vertical="center"/>
    </xf>
    <xf numFmtId="164" fontId="79" fillId="41" borderId="74" xfId="0" applyNumberFormat="1" applyFont="1" applyFill="1" applyBorder="1" applyAlignment="1">
      <alignment horizontal="center" vertical="center"/>
    </xf>
    <xf numFmtId="0" fontId="79" fillId="41" borderId="29" xfId="0" applyFont="1" applyFill="1" applyBorder="1" applyAlignment="1" applyProtection="1">
      <alignment horizontal="center" vertical="center"/>
      <protection locked="0"/>
    </xf>
    <xf numFmtId="0" fontId="79" fillId="41" borderId="30" xfId="0" applyFont="1" applyFill="1" applyBorder="1" applyAlignment="1" applyProtection="1">
      <alignment horizontal="center" vertical="center"/>
      <protection locked="0"/>
    </xf>
    <xf numFmtId="164" fontId="79" fillId="41" borderId="42" xfId="0" applyNumberFormat="1" applyFont="1" applyFill="1" applyBorder="1" applyAlignment="1">
      <alignment horizontal="center" vertical="center" shrinkToFit="1"/>
    </xf>
    <xf numFmtId="164" fontId="79" fillId="41" borderId="50" xfId="0" applyNumberFormat="1" applyFont="1" applyFill="1" applyBorder="1" applyAlignment="1">
      <alignment horizontal="center" vertical="center" shrinkToFit="1"/>
    </xf>
    <xf numFmtId="0" fontId="78" fillId="41" borderId="76" xfId="0" applyFont="1" applyFill="1" applyBorder="1" applyAlignment="1">
      <alignment horizontal="left" vertical="center" wrapText="1"/>
    </xf>
    <xf numFmtId="0" fontId="78" fillId="41" borderId="12" xfId="0" applyFont="1" applyFill="1" applyBorder="1" applyAlignment="1">
      <alignment horizontal="left" vertical="center" wrapText="1"/>
    </xf>
    <xf numFmtId="0" fontId="78" fillId="41" borderId="74" xfId="0" applyFont="1" applyFill="1" applyBorder="1" applyAlignment="1">
      <alignment horizontal="left" vertical="center" wrapText="1"/>
    </xf>
    <xf numFmtId="0" fontId="96" fillId="33" borderId="20" xfId="0" applyFont="1" applyFill="1" applyBorder="1" applyAlignment="1">
      <alignment horizontal="right" vertical="top"/>
    </xf>
    <xf numFmtId="0" fontId="96" fillId="33" borderId="20" xfId="0" applyFont="1" applyFill="1" applyBorder="1" applyAlignment="1">
      <alignment horizontal="right" vertical="top"/>
    </xf>
    <xf numFmtId="0" fontId="96" fillId="33" borderId="55" xfId="0" applyFont="1" applyFill="1" applyBorder="1" applyAlignment="1">
      <alignment horizontal="right" vertical="top"/>
    </xf>
    <xf numFmtId="164" fontId="82" fillId="2" borderId="16" xfId="0" applyNumberFormat="1" applyFont="1" applyFill="1" applyBorder="1" applyAlignment="1">
      <alignment horizontal="center" vertical="center" shrinkToFit="1"/>
    </xf>
    <xf numFmtId="164" fontId="82" fillId="2" borderId="44" xfId="0" applyNumberFormat="1" applyFont="1" applyFill="1" applyBorder="1" applyAlignment="1">
      <alignment horizontal="center" vertical="center" shrinkToFit="1"/>
    </xf>
    <xf numFmtId="164" fontId="79" fillId="6" borderId="83" xfId="0" applyNumberFormat="1" applyFont="1" applyFill="1" applyBorder="1" applyAlignment="1">
      <alignment horizontal="center" vertical="center"/>
    </xf>
    <xf numFmtId="164" fontId="79" fillId="6" borderId="44" xfId="0" applyNumberFormat="1" applyFont="1" applyFill="1" applyBorder="1" applyAlignment="1">
      <alignment horizontal="center" vertic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 Id="rId3"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409575</xdr:colOff>
      <xdr:row>1</xdr:row>
      <xdr:rowOff>104775</xdr:rowOff>
    </xdr:from>
    <xdr:to>
      <xdr:col>14</xdr:col>
      <xdr:colOff>95250</xdr:colOff>
      <xdr:row>3</xdr:row>
      <xdr:rowOff>104775</xdr:rowOff>
    </xdr:to>
    <xdr:sp>
      <xdr:nvSpPr>
        <xdr:cNvPr id="1" name="ZoneTexte 2"/>
        <xdr:cNvSpPr txBox="1">
          <a:spLocks noChangeArrowheads="1"/>
        </xdr:cNvSpPr>
      </xdr:nvSpPr>
      <xdr:spPr>
        <a:xfrm rot="19468595">
          <a:off x="6010275" y="285750"/>
          <a:ext cx="666750" cy="304800"/>
        </a:xfrm>
        <a:prstGeom prst="rect">
          <a:avLst/>
        </a:prstGeom>
        <a:noFill/>
        <a:ln w="9525" cmpd="sng">
          <a:noFill/>
        </a:ln>
      </xdr:spPr>
      <xdr:txBody>
        <a:bodyPr vertOverflow="clip" wrap="square"/>
        <a:p>
          <a:pPr algn="l">
            <a:defRPr/>
          </a:pPr>
          <a:r>
            <a:rPr lang="en-US" cap="none" sz="800" b="0" i="0" u="none" baseline="0">
              <a:solidFill>
                <a:srgbClr val="808080"/>
              </a:solidFill>
              <a:latin typeface="Calibri"/>
              <a:ea typeface="Calibri"/>
              <a:cs typeface="Calibri"/>
            </a:rPr>
            <a:t>ERTF Only</a:t>
          </a:r>
        </a:p>
      </xdr:txBody>
    </xdr:sp>
    <xdr:clientData/>
  </xdr:twoCellAnchor>
  <xdr:twoCellAnchor>
    <xdr:from>
      <xdr:col>11</xdr:col>
      <xdr:colOff>400050</xdr:colOff>
      <xdr:row>119</xdr:row>
      <xdr:rowOff>0</xdr:rowOff>
    </xdr:from>
    <xdr:to>
      <xdr:col>11</xdr:col>
      <xdr:colOff>590550</xdr:colOff>
      <xdr:row>120</xdr:row>
      <xdr:rowOff>0</xdr:rowOff>
    </xdr:to>
    <xdr:pic>
      <xdr:nvPicPr>
        <xdr:cNvPr id="2" name="Image 3" descr="MCj04338830000[1]"/>
        <xdr:cNvPicPr preferRelativeResize="1">
          <a:picLocks noChangeAspect="1"/>
        </xdr:cNvPicPr>
      </xdr:nvPicPr>
      <xdr:blipFill>
        <a:blip r:embed="rId1"/>
        <a:stretch>
          <a:fillRect/>
        </a:stretch>
      </xdr:blipFill>
      <xdr:spPr>
        <a:xfrm>
          <a:off x="5362575" y="19926300"/>
          <a:ext cx="190500" cy="200025"/>
        </a:xfrm>
        <a:prstGeom prst="rect">
          <a:avLst/>
        </a:prstGeom>
        <a:noFill/>
        <a:ln w="9525" cmpd="sng">
          <a:noFill/>
        </a:ln>
      </xdr:spPr>
    </xdr:pic>
    <xdr:clientData/>
  </xdr:twoCellAnchor>
  <xdr:twoCellAnchor>
    <xdr:from>
      <xdr:col>11</xdr:col>
      <xdr:colOff>457200</xdr:colOff>
      <xdr:row>119</xdr:row>
      <xdr:rowOff>0</xdr:rowOff>
    </xdr:from>
    <xdr:to>
      <xdr:col>13</xdr:col>
      <xdr:colOff>542925</xdr:colOff>
      <xdr:row>119</xdr:row>
      <xdr:rowOff>180975</xdr:rowOff>
    </xdr:to>
    <xdr:sp>
      <xdr:nvSpPr>
        <xdr:cNvPr id="3" name="ZoneTexte 11"/>
        <xdr:cNvSpPr txBox="1">
          <a:spLocks noChangeArrowheads="1"/>
        </xdr:cNvSpPr>
      </xdr:nvSpPr>
      <xdr:spPr>
        <a:xfrm>
          <a:off x="5419725" y="19926300"/>
          <a:ext cx="1143000" cy="180975"/>
        </a:xfrm>
        <a:prstGeom prst="rect">
          <a:avLst/>
        </a:prstGeom>
        <a:noFill/>
        <a:ln w="9525" cmpd="sng">
          <a:noFill/>
        </a:ln>
      </xdr:spPr>
      <xdr:txBody>
        <a:bodyPr vertOverflow="clip" wrap="square" anchor="ctr"/>
        <a:p>
          <a:pPr algn="ctr">
            <a:defRPr/>
          </a:pPr>
          <a:r>
            <a:rPr lang="en-US" cap="none" sz="1100" b="1" i="0" u="none" baseline="0">
              <a:solidFill>
                <a:srgbClr val="FF0000"/>
              </a:solidFill>
              <a:latin typeface="Calibri"/>
              <a:ea typeface="Calibri"/>
              <a:cs typeface="Calibri"/>
            </a:rPr>
            <a:t>COMPULSORY</a:t>
          </a:r>
        </a:p>
      </xdr:txBody>
    </xdr:sp>
    <xdr:clientData/>
  </xdr:twoCellAnchor>
  <xdr:twoCellAnchor>
    <xdr:from>
      <xdr:col>2</xdr:col>
      <xdr:colOff>514350</xdr:colOff>
      <xdr:row>38</xdr:row>
      <xdr:rowOff>0</xdr:rowOff>
    </xdr:from>
    <xdr:to>
      <xdr:col>2</xdr:col>
      <xdr:colOff>704850</xdr:colOff>
      <xdr:row>38</xdr:row>
      <xdr:rowOff>190500</xdr:rowOff>
    </xdr:to>
    <xdr:pic>
      <xdr:nvPicPr>
        <xdr:cNvPr id="4" name="Image 3" descr="MCj04338830000[1]"/>
        <xdr:cNvPicPr preferRelativeResize="1">
          <a:picLocks noChangeAspect="1"/>
        </xdr:cNvPicPr>
      </xdr:nvPicPr>
      <xdr:blipFill>
        <a:blip r:embed="rId1"/>
        <a:stretch>
          <a:fillRect/>
        </a:stretch>
      </xdr:blipFill>
      <xdr:spPr>
        <a:xfrm>
          <a:off x="1543050" y="6257925"/>
          <a:ext cx="190500" cy="190500"/>
        </a:xfrm>
        <a:prstGeom prst="rect">
          <a:avLst/>
        </a:prstGeom>
        <a:noFill/>
        <a:ln w="9525" cmpd="sng">
          <a:noFill/>
        </a:ln>
      </xdr:spPr>
    </xdr:pic>
    <xdr:clientData/>
  </xdr:twoCellAnchor>
  <xdr:twoCellAnchor>
    <xdr:from>
      <xdr:col>8</xdr:col>
      <xdr:colOff>57150</xdr:colOff>
      <xdr:row>110</xdr:row>
      <xdr:rowOff>85725</xdr:rowOff>
    </xdr:from>
    <xdr:to>
      <xdr:col>9</xdr:col>
      <xdr:colOff>123825</xdr:colOff>
      <xdr:row>111</xdr:row>
      <xdr:rowOff>85725</xdr:rowOff>
    </xdr:to>
    <xdr:sp>
      <xdr:nvSpPr>
        <xdr:cNvPr id="5" name="Ellipse 13"/>
        <xdr:cNvSpPr>
          <a:spLocks/>
        </xdr:cNvSpPr>
      </xdr:nvSpPr>
      <xdr:spPr>
        <a:xfrm>
          <a:off x="3495675" y="18630900"/>
          <a:ext cx="304800" cy="152400"/>
        </a:xfrm>
        <a:prstGeom prst="ellipse">
          <a:avLst/>
        </a:prstGeom>
        <a:solidFill>
          <a:srgbClr val="00B0F0"/>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228600</xdr:colOff>
      <xdr:row>110</xdr:row>
      <xdr:rowOff>47625</xdr:rowOff>
    </xdr:from>
    <xdr:to>
      <xdr:col>9</xdr:col>
      <xdr:colOff>200025</xdr:colOff>
      <xdr:row>111</xdr:row>
      <xdr:rowOff>142875</xdr:rowOff>
    </xdr:to>
    <xdr:sp>
      <xdr:nvSpPr>
        <xdr:cNvPr id="6" name="ZoneTexte 14"/>
        <xdr:cNvSpPr txBox="1">
          <a:spLocks noChangeArrowheads="1"/>
        </xdr:cNvSpPr>
      </xdr:nvSpPr>
      <xdr:spPr>
        <a:xfrm>
          <a:off x="3419475" y="18592800"/>
          <a:ext cx="457200" cy="247650"/>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Ou/Or</a:t>
          </a:r>
        </a:p>
      </xdr:txBody>
    </xdr:sp>
    <xdr:clientData/>
  </xdr:twoCellAnchor>
  <xdr:twoCellAnchor editAs="oneCell">
    <xdr:from>
      <xdr:col>0</xdr:col>
      <xdr:colOff>0</xdr:colOff>
      <xdr:row>0</xdr:row>
      <xdr:rowOff>0</xdr:rowOff>
    </xdr:from>
    <xdr:to>
      <xdr:col>1</xdr:col>
      <xdr:colOff>352425</xdr:colOff>
      <xdr:row>5</xdr:row>
      <xdr:rowOff>38100</xdr:rowOff>
    </xdr:to>
    <xdr:pic>
      <xdr:nvPicPr>
        <xdr:cNvPr id="7" name="Image 1"/>
        <xdr:cNvPicPr preferRelativeResize="1">
          <a:picLocks noChangeAspect="1"/>
        </xdr:cNvPicPr>
      </xdr:nvPicPr>
      <xdr:blipFill>
        <a:blip r:embed="rId2"/>
        <a:stretch>
          <a:fillRect/>
        </a:stretch>
      </xdr:blipFill>
      <xdr:spPr>
        <a:xfrm>
          <a:off x="0" y="0"/>
          <a:ext cx="619125" cy="733425"/>
        </a:xfrm>
        <a:prstGeom prst="rect">
          <a:avLst/>
        </a:prstGeom>
        <a:noFill/>
        <a:ln w="9525" cmpd="sng">
          <a:noFill/>
        </a:ln>
      </xdr:spPr>
    </xdr:pic>
    <xdr:clientData/>
  </xdr:twoCellAnchor>
  <xdr:twoCellAnchor editAs="oneCell">
    <xdr:from>
      <xdr:col>10</xdr:col>
      <xdr:colOff>161925</xdr:colOff>
      <xdr:row>0</xdr:row>
      <xdr:rowOff>19050</xdr:rowOff>
    </xdr:from>
    <xdr:to>
      <xdr:col>11</xdr:col>
      <xdr:colOff>619125</xdr:colOff>
      <xdr:row>2</xdr:row>
      <xdr:rowOff>19050</xdr:rowOff>
    </xdr:to>
    <xdr:pic>
      <xdr:nvPicPr>
        <xdr:cNvPr id="8" name="Image 8"/>
        <xdr:cNvPicPr preferRelativeResize="1">
          <a:picLocks noChangeAspect="1"/>
        </xdr:cNvPicPr>
      </xdr:nvPicPr>
      <xdr:blipFill>
        <a:blip r:embed="rId3"/>
        <a:stretch>
          <a:fillRect/>
        </a:stretch>
      </xdr:blipFill>
      <xdr:spPr>
        <a:xfrm>
          <a:off x="4905375" y="19050"/>
          <a:ext cx="676275" cy="333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
  <dimension ref="A1:AC136"/>
  <sheetViews>
    <sheetView tabSelected="1" zoomScalePageLayoutView="0" workbookViewId="0" topLeftCell="A1">
      <selection activeCell="D15" sqref="D15:N15"/>
    </sheetView>
  </sheetViews>
  <sheetFormatPr defaultColWidth="11.421875" defaultRowHeight="15"/>
  <cols>
    <col min="1" max="1" width="4.00390625" style="0" customWidth="1"/>
    <col min="2" max="2" width="11.421875" style="0" customWidth="1"/>
    <col min="4" max="4" width="3.8515625" style="0" customWidth="1"/>
    <col min="5" max="5" width="11.421875" style="0" customWidth="1"/>
    <col min="6" max="6" width="3.7109375" style="0" customWidth="1"/>
    <col min="7" max="7" width="2.00390625" style="0" customWidth="1"/>
    <col min="8" max="8" width="3.7109375" style="0" customWidth="1"/>
    <col min="9" max="9" width="3.57421875" style="0" customWidth="1"/>
    <col min="10" max="10" width="16.00390625" style="0" customWidth="1"/>
    <col min="11" max="11" width="3.28125" style="0" customWidth="1"/>
    <col min="12" max="12" width="9.57421875" style="0" customWidth="1"/>
    <col min="13" max="13" width="6.28125" style="0" customWidth="1"/>
    <col min="14" max="14" width="8.421875" style="0" customWidth="1"/>
  </cols>
  <sheetData>
    <row r="1" spans="1:15" s="3" customFormat="1" ht="14.25" customHeight="1">
      <c r="A1" s="241"/>
      <c r="B1" s="242"/>
      <c r="C1" s="245" t="s">
        <v>169</v>
      </c>
      <c r="D1" s="246"/>
      <c r="E1" s="246"/>
      <c r="F1" s="246"/>
      <c r="G1" s="246"/>
      <c r="H1" s="246"/>
      <c r="I1" s="246"/>
      <c r="J1" s="246"/>
      <c r="K1" s="246"/>
      <c r="L1" s="247"/>
      <c r="M1" s="1"/>
      <c r="N1" s="36" t="s">
        <v>0</v>
      </c>
      <c r="O1" s="2"/>
    </row>
    <row r="2" spans="1:15" s="3" customFormat="1" ht="12" customHeight="1">
      <c r="A2" s="241"/>
      <c r="B2" s="242"/>
      <c r="C2" s="248" t="s">
        <v>1</v>
      </c>
      <c r="D2" s="233"/>
      <c r="E2" s="233"/>
      <c r="F2" s="233"/>
      <c r="G2" s="233"/>
      <c r="H2" s="233"/>
      <c r="I2" s="233"/>
      <c r="J2" s="233"/>
      <c r="K2" s="233"/>
      <c r="L2" s="249"/>
      <c r="M2" s="4"/>
      <c r="N2" s="240"/>
      <c r="O2" s="2"/>
    </row>
    <row r="3" spans="1:15" s="3" customFormat="1" ht="12" customHeight="1">
      <c r="A3" s="241"/>
      <c r="B3" s="242"/>
      <c r="C3" s="243" t="s">
        <v>2</v>
      </c>
      <c r="D3" s="244"/>
      <c r="E3" s="244"/>
      <c r="F3" s="244"/>
      <c r="G3" s="244"/>
      <c r="H3" s="244"/>
      <c r="I3" s="244"/>
      <c r="J3" s="244"/>
      <c r="K3" s="244" t="s">
        <v>3</v>
      </c>
      <c r="L3" s="242"/>
      <c r="M3" s="4"/>
      <c r="N3" s="240"/>
      <c r="O3" s="2"/>
    </row>
    <row r="4" spans="1:16" s="3" customFormat="1" ht="12" customHeight="1" thickBot="1">
      <c r="A4" s="241"/>
      <c r="B4" s="242"/>
      <c r="C4" s="263" t="s">
        <v>4</v>
      </c>
      <c r="D4" s="234"/>
      <c r="E4" s="234"/>
      <c r="F4" s="234"/>
      <c r="G4" s="234"/>
      <c r="H4" s="234"/>
      <c r="I4" s="234"/>
      <c r="J4" s="234"/>
      <c r="K4" s="234" t="s">
        <v>5</v>
      </c>
      <c r="L4" s="235"/>
      <c r="M4" s="4"/>
      <c r="N4" s="240"/>
      <c r="O4" s="2"/>
      <c r="P4"/>
    </row>
    <row r="5" spans="1:15" s="3" customFormat="1" ht="4.5" customHeight="1">
      <c r="A5" s="1"/>
      <c r="B5" s="5"/>
      <c r="C5" s="6"/>
      <c r="D5" s="6"/>
      <c r="E5" s="6"/>
      <c r="F5" s="6"/>
      <c r="G5" s="6"/>
      <c r="H5" s="6"/>
      <c r="I5" s="6"/>
      <c r="J5" s="6"/>
      <c r="K5" s="6"/>
      <c r="L5" s="6"/>
      <c r="M5" s="4"/>
      <c r="N5" s="5"/>
      <c r="O5" s="2"/>
    </row>
    <row r="6" spans="1:15" s="3" customFormat="1" ht="9.75" customHeight="1">
      <c r="A6" s="236" t="s">
        <v>155</v>
      </c>
      <c r="B6" s="236"/>
      <c r="C6" s="236"/>
      <c r="D6" s="236"/>
      <c r="E6" s="236"/>
      <c r="F6" s="236"/>
      <c r="G6" s="236"/>
      <c r="H6" s="236"/>
      <c r="I6" s="236"/>
      <c r="J6" s="236"/>
      <c r="K6" s="236"/>
      <c r="L6" s="236"/>
      <c r="M6" s="236"/>
      <c r="N6" s="236"/>
      <c r="O6" s="2"/>
    </row>
    <row r="7" spans="1:15" s="3" customFormat="1" ht="9.75" customHeight="1">
      <c r="A7" s="237" t="s">
        <v>156</v>
      </c>
      <c r="B7" s="237"/>
      <c r="C7" s="237"/>
      <c r="D7" s="237"/>
      <c r="E7" s="237"/>
      <c r="F7" s="237"/>
      <c r="G7" s="237"/>
      <c r="H7" s="237"/>
      <c r="I7" s="237"/>
      <c r="J7" s="237"/>
      <c r="K7" s="237"/>
      <c r="L7" s="237"/>
      <c r="M7" s="237"/>
      <c r="N7" s="237"/>
      <c r="O7" s="2"/>
    </row>
    <row r="8" spans="1:15" s="3" customFormat="1" ht="4.5" customHeight="1">
      <c r="A8" s="7"/>
      <c r="B8" s="7"/>
      <c r="C8" s="7"/>
      <c r="D8" s="34"/>
      <c r="E8" s="7"/>
      <c r="F8" s="39"/>
      <c r="G8" s="39"/>
      <c r="H8" s="7"/>
      <c r="I8" s="7"/>
      <c r="J8" s="7"/>
      <c r="K8" s="7"/>
      <c r="L8" s="7"/>
      <c r="M8" s="7"/>
      <c r="N8" s="7"/>
      <c r="O8" s="2"/>
    </row>
    <row r="9" spans="1:15" s="3" customFormat="1" ht="12.75" customHeight="1">
      <c r="A9" s="233" t="s">
        <v>125</v>
      </c>
      <c r="B9" s="233"/>
      <c r="C9" s="233"/>
      <c r="D9" s="233"/>
      <c r="E9" s="233"/>
      <c r="F9" s="233"/>
      <c r="G9" s="233"/>
      <c r="H9" s="233"/>
      <c r="I9" s="233"/>
      <c r="J9" s="233"/>
      <c r="K9" s="233"/>
      <c r="L9" s="233"/>
      <c r="M9" s="233"/>
      <c r="N9" s="233"/>
      <c r="O9" s="2"/>
    </row>
    <row r="10" spans="1:15" s="9" customFormat="1" ht="12" customHeight="1">
      <c r="A10" s="238" t="s">
        <v>6</v>
      </c>
      <c r="B10" s="238"/>
      <c r="C10" s="238"/>
      <c r="D10" s="238"/>
      <c r="E10" s="238"/>
      <c r="F10" s="238"/>
      <c r="G10" s="238"/>
      <c r="H10" s="238"/>
      <c r="I10" s="238"/>
      <c r="J10" s="238"/>
      <c r="K10" s="238"/>
      <c r="L10" s="238"/>
      <c r="M10" s="238"/>
      <c r="N10" s="238"/>
      <c r="O10" s="8"/>
    </row>
    <row r="11" spans="1:15" s="9" customFormat="1" ht="4.5" customHeight="1">
      <c r="A11" s="10"/>
      <c r="B11" s="10"/>
      <c r="C11" s="10"/>
      <c r="D11" s="35"/>
      <c r="E11" s="10"/>
      <c r="F11" s="40"/>
      <c r="G11" s="40"/>
      <c r="H11" s="10"/>
      <c r="I11" s="10"/>
      <c r="J11" s="10"/>
      <c r="K11" s="10"/>
      <c r="L11" s="10"/>
      <c r="M11" s="10"/>
      <c r="N11" s="10"/>
      <c r="O11" s="8"/>
    </row>
    <row r="12" spans="1:15" s="3" customFormat="1" ht="12.75">
      <c r="A12" s="239" t="s">
        <v>170</v>
      </c>
      <c r="B12" s="239"/>
      <c r="C12" s="239"/>
      <c r="D12" s="239"/>
      <c r="E12" s="239"/>
      <c r="F12" s="239"/>
      <c r="G12" s="239"/>
      <c r="H12" s="239"/>
      <c r="I12" s="239"/>
      <c r="J12" s="239"/>
      <c r="K12" s="239"/>
      <c r="L12" s="239"/>
      <c r="M12" s="239"/>
      <c r="N12" s="239"/>
      <c r="O12" s="2"/>
    </row>
    <row r="13" spans="1:14" s="2" customFormat="1" ht="9.75" customHeight="1">
      <c r="A13" s="259"/>
      <c r="B13" s="259"/>
      <c r="C13" s="259"/>
      <c r="D13" s="259"/>
      <c r="E13" s="259"/>
      <c r="F13" s="259"/>
      <c r="G13" s="259"/>
      <c r="H13" s="259"/>
      <c r="I13" s="259"/>
      <c r="J13" s="259"/>
      <c r="K13" s="259"/>
      <c r="L13" s="259"/>
      <c r="M13" s="259"/>
      <c r="N13" s="259"/>
    </row>
    <row r="14" spans="1:15" s="3" customFormat="1" ht="15">
      <c r="A14" s="260" t="s">
        <v>7</v>
      </c>
      <c r="B14" s="261"/>
      <c r="C14" s="261"/>
      <c r="D14" s="261"/>
      <c r="E14" s="261"/>
      <c r="F14" s="261"/>
      <c r="G14" s="261"/>
      <c r="H14" s="261"/>
      <c r="I14" s="261"/>
      <c r="J14" s="261"/>
      <c r="K14" s="261"/>
      <c r="L14" s="261"/>
      <c r="M14" s="261"/>
      <c r="N14" s="262"/>
      <c r="O14" s="2"/>
    </row>
    <row r="15" spans="1:15" s="3" customFormat="1" ht="15">
      <c r="A15" s="256" t="s">
        <v>108</v>
      </c>
      <c r="B15" s="257"/>
      <c r="C15" s="257"/>
      <c r="D15" s="270"/>
      <c r="E15" s="271"/>
      <c r="F15" s="271"/>
      <c r="G15" s="271"/>
      <c r="H15" s="271"/>
      <c r="I15" s="271"/>
      <c r="J15" s="271"/>
      <c r="K15" s="271"/>
      <c r="L15" s="271"/>
      <c r="M15" s="271"/>
      <c r="N15" s="272"/>
      <c r="O15" s="2"/>
    </row>
    <row r="16" spans="1:15" s="3" customFormat="1" ht="15">
      <c r="A16" s="41" t="s">
        <v>109</v>
      </c>
      <c r="B16" s="42"/>
      <c r="C16" s="42"/>
      <c r="D16" s="267"/>
      <c r="E16" s="268"/>
      <c r="F16" s="268"/>
      <c r="G16" s="268"/>
      <c r="H16" s="268"/>
      <c r="I16" s="268"/>
      <c r="J16" s="268"/>
      <c r="K16" s="268"/>
      <c r="L16" s="268"/>
      <c r="M16" s="268"/>
      <c r="N16" s="269"/>
      <c r="O16" s="2"/>
    </row>
    <row r="17" spans="1:15" s="3" customFormat="1" ht="15">
      <c r="A17" s="256" t="s">
        <v>8</v>
      </c>
      <c r="B17" s="257"/>
      <c r="C17" s="257"/>
      <c r="D17" s="267"/>
      <c r="E17" s="268"/>
      <c r="F17" s="268"/>
      <c r="G17" s="268"/>
      <c r="H17" s="268"/>
      <c r="I17" s="268"/>
      <c r="J17" s="268"/>
      <c r="K17" s="268"/>
      <c r="L17" s="268"/>
      <c r="M17" s="268"/>
      <c r="N17" s="269"/>
      <c r="O17" s="2"/>
    </row>
    <row r="18" spans="1:15" s="3" customFormat="1" ht="15">
      <c r="A18" s="256" t="s">
        <v>9</v>
      </c>
      <c r="B18" s="257"/>
      <c r="C18" s="258"/>
      <c r="D18" s="253"/>
      <c r="E18" s="254"/>
      <c r="F18" s="254"/>
      <c r="G18" s="254"/>
      <c r="H18" s="254"/>
      <c r="I18" s="254"/>
      <c r="J18" s="254"/>
      <c r="K18" s="254"/>
      <c r="L18" s="254"/>
      <c r="M18" s="254"/>
      <c r="N18" s="255"/>
      <c r="O18" s="2"/>
    </row>
    <row r="19" spans="1:15" s="3" customFormat="1" ht="15">
      <c r="A19" s="256" t="s">
        <v>119</v>
      </c>
      <c r="B19" s="257"/>
      <c r="C19" s="258"/>
      <c r="D19" s="250" t="s">
        <v>163</v>
      </c>
      <c r="E19" s="251"/>
      <c r="F19" s="251"/>
      <c r="G19" s="251"/>
      <c r="H19" s="251"/>
      <c r="I19" s="251"/>
      <c r="J19" s="251"/>
      <c r="K19" s="251"/>
      <c r="L19" s="251"/>
      <c r="M19" s="251"/>
      <c r="N19" s="252"/>
      <c r="O19" s="2"/>
    </row>
    <row r="20" spans="1:15" s="3" customFormat="1" ht="15">
      <c r="A20" s="256" t="s">
        <v>10</v>
      </c>
      <c r="B20" s="258"/>
      <c r="C20" s="258"/>
      <c r="D20" s="253"/>
      <c r="E20" s="254"/>
      <c r="F20" s="254"/>
      <c r="G20" s="254"/>
      <c r="H20" s="254"/>
      <c r="I20" s="254"/>
      <c r="J20" s="254"/>
      <c r="K20" s="254"/>
      <c r="L20" s="254"/>
      <c r="M20" s="254"/>
      <c r="N20" s="255"/>
      <c r="O20" s="2"/>
    </row>
    <row r="21" spans="1:15" s="3" customFormat="1" ht="15">
      <c r="A21" s="256" t="s">
        <v>11</v>
      </c>
      <c r="B21" s="258"/>
      <c r="C21" s="258"/>
      <c r="D21" s="253"/>
      <c r="E21" s="254"/>
      <c r="F21" s="254"/>
      <c r="G21" s="254"/>
      <c r="H21" s="254"/>
      <c r="I21" s="254"/>
      <c r="J21" s="254"/>
      <c r="K21" s="254"/>
      <c r="L21" s="254"/>
      <c r="M21" s="254"/>
      <c r="N21" s="255"/>
      <c r="O21" s="2"/>
    </row>
    <row r="22" spans="1:15" s="3" customFormat="1" ht="15">
      <c r="A22" s="256" t="s">
        <v>12</v>
      </c>
      <c r="B22" s="257"/>
      <c r="C22" s="258"/>
      <c r="D22" s="250" t="s">
        <v>163</v>
      </c>
      <c r="E22" s="251"/>
      <c r="F22" s="251"/>
      <c r="G22" s="251"/>
      <c r="H22" s="251"/>
      <c r="I22" s="251"/>
      <c r="J22" s="251"/>
      <c r="K22" s="251"/>
      <c r="L22" s="251"/>
      <c r="M22" s="251"/>
      <c r="N22" s="252"/>
      <c r="O22" s="2"/>
    </row>
    <row r="23" spans="1:15" s="3" customFormat="1" ht="15">
      <c r="A23" s="273" t="s">
        <v>13</v>
      </c>
      <c r="B23" s="274"/>
      <c r="C23" s="274"/>
      <c r="D23" s="267"/>
      <c r="E23" s="268"/>
      <c r="F23" s="268"/>
      <c r="G23" s="268"/>
      <c r="H23" s="268"/>
      <c r="I23" s="268"/>
      <c r="J23" s="268"/>
      <c r="K23" s="268"/>
      <c r="L23" s="268"/>
      <c r="M23" s="268"/>
      <c r="N23" s="269"/>
      <c r="O23" s="2"/>
    </row>
    <row r="24" spans="1:15" s="3" customFormat="1" ht="15">
      <c r="A24" s="264" t="s">
        <v>115</v>
      </c>
      <c r="B24" s="265"/>
      <c r="C24" s="265"/>
      <c r="D24" s="265"/>
      <c r="E24" s="265"/>
      <c r="F24" s="265"/>
      <c r="G24" s="265"/>
      <c r="H24" s="265"/>
      <c r="I24" s="265"/>
      <c r="J24" s="265"/>
      <c r="K24" s="265"/>
      <c r="L24" s="265"/>
      <c r="M24" s="265"/>
      <c r="N24" s="266"/>
      <c r="O24" s="2"/>
    </row>
    <row r="25" spans="1:15" s="3" customFormat="1" ht="15">
      <c r="A25" s="256" t="s">
        <v>108</v>
      </c>
      <c r="B25" s="257"/>
      <c r="C25" s="257"/>
      <c r="D25" s="270"/>
      <c r="E25" s="271"/>
      <c r="F25" s="271"/>
      <c r="G25" s="271"/>
      <c r="H25" s="271"/>
      <c r="I25" s="271"/>
      <c r="J25" s="271"/>
      <c r="K25" s="271"/>
      <c r="L25" s="271"/>
      <c r="M25" s="271"/>
      <c r="N25" s="272"/>
      <c r="O25" s="2"/>
    </row>
    <row r="26" spans="1:15" s="3" customFormat="1" ht="15">
      <c r="A26" s="256" t="s">
        <v>8</v>
      </c>
      <c r="B26" s="257"/>
      <c r="C26" s="257"/>
      <c r="D26" s="270"/>
      <c r="E26" s="271"/>
      <c r="F26" s="271"/>
      <c r="G26" s="271"/>
      <c r="H26" s="271"/>
      <c r="I26" s="271"/>
      <c r="J26" s="271"/>
      <c r="K26" s="271"/>
      <c r="L26" s="271"/>
      <c r="M26" s="271"/>
      <c r="N26" s="272"/>
      <c r="O26" s="2"/>
    </row>
    <row r="27" spans="1:15" s="3" customFormat="1" ht="15">
      <c r="A27" s="256" t="s">
        <v>9</v>
      </c>
      <c r="B27" s="257"/>
      <c r="C27" s="258"/>
      <c r="D27" s="253"/>
      <c r="E27" s="254"/>
      <c r="F27" s="254"/>
      <c r="G27" s="254"/>
      <c r="H27" s="254"/>
      <c r="I27" s="254"/>
      <c r="J27" s="254"/>
      <c r="K27" s="254"/>
      <c r="L27" s="254"/>
      <c r="M27" s="254"/>
      <c r="N27" s="255"/>
      <c r="O27" s="2"/>
    </row>
    <row r="28" spans="1:15" s="3" customFormat="1" ht="15">
      <c r="A28" s="256" t="s">
        <v>119</v>
      </c>
      <c r="B28" s="257"/>
      <c r="C28" s="258"/>
      <c r="D28" s="250" t="s">
        <v>163</v>
      </c>
      <c r="E28" s="251"/>
      <c r="F28" s="251"/>
      <c r="G28" s="251"/>
      <c r="H28" s="251"/>
      <c r="I28" s="251"/>
      <c r="J28" s="251"/>
      <c r="K28" s="251"/>
      <c r="L28" s="251"/>
      <c r="M28" s="251"/>
      <c r="N28" s="252"/>
      <c r="O28" s="2"/>
    </row>
    <row r="29" spans="1:15" s="3" customFormat="1" ht="15">
      <c r="A29" s="256" t="s">
        <v>10</v>
      </c>
      <c r="B29" s="258"/>
      <c r="C29" s="258"/>
      <c r="D29" s="253"/>
      <c r="E29" s="254"/>
      <c r="F29" s="254"/>
      <c r="G29" s="254"/>
      <c r="H29" s="254"/>
      <c r="I29" s="254"/>
      <c r="J29" s="254"/>
      <c r="K29" s="254"/>
      <c r="L29" s="254"/>
      <c r="M29" s="254"/>
      <c r="N29" s="255"/>
      <c r="O29" s="2"/>
    </row>
    <row r="30" spans="1:15" s="3" customFormat="1" ht="15">
      <c r="A30" s="256" t="s">
        <v>11</v>
      </c>
      <c r="B30" s="258"/>
      <c r="C30" s="258"/>
      <c r="D30" s="253"/>
      <c r="E30" s="254"/>
      <c r="F30" s="254"/>
      <c r="G30" s="254"/>
      <c r="H30" s="254"/>
      <c r="I30" s="254"/>
      <c r="J30" s="254"/>
      <c r="K30" s="254"/>
      <c r="L30" s="254"/>
      <c r="M30" s="254"/>
      <c r="N30" s="255"/>
      <c r="O30" s="2"/>
    </row>
    <row r="31" spans="1:15" s="3" customFormat="1" ht="15">
      <c r="A31" s="278" t="s">
        <v>120</v>
      </c>
      <c r="B31" s="279"/>
      <c r="C31" s="280"/>
      <c r="D31" s="250" t="s">
        <v>163</v>
      </c>
      <c r="E31" s="251"/>
      <c r="F31" s="251"/>
      <c r="G31" s="251"/>
      <c r="H31" s="251"/>
      <c r="I31" s="251"/>
      <c r="J31" s="251"/>
      <c r="K31" s="251"/>
      <c r="L31" s="251"/>
      <c r="M31" s="251"/>
      <c r="N31" s="252"/>
      <c r="O31" s="2"/>
    </row>
    <row r="32" spans="1:15" s="3" customFormat="1" ht="7.5" customHeight="1">
      <c r="A32" s="215"/>
      <c r="B32" s="216"/>
      <c r="C32" s="216"/>
      <c r="D32" s="216"/>
      <c r="E32" s="216"/>
      <c r="F32" s="216"/>
      <c r="G32" s="216"/>
      <c r="H32" s="216"/>
      <c r="I32" s="216"/>
      <c r="J32" s="216"/>
      <c r="K32" s="216"/>
      <c r="L32" s="216"/>
      <c r="M32" s="216"/>
      <c r="N32" s="217"/>
      <c r="O32" s="2"/>
    </row>
    <row r="33" spans="1:15" s="12" customFormat="1" ht="15">
      <c r="A33" s="281" t="s">
        <v>14</v>
      </c>
      <c r="B33" s="282"/>
      <c r="C33" s="282"/>
      <c r="D33" s="282"/>
      <c r="E33" s="282"/>
      <c r="F33" s="282"/>
      <c r="G33" s="282"/>
      <c r="H33" s="283"/>
      <c r="I33" s="281" t="s">
        <v>15</v>
      </c>
      <c r="J33" s="282"/>
      <c r="K33" s="282"/>
      <c r="L33" s="282"/>
      <c r="M33" s="282"/>
      <c r="N33" s="283"/>
      <c r="O33" s="11"/>
    </row>
    <row r="34" spans="1:15" s="12" customFormat="1" ht="15">
      <c r="A34" s="256" t="s">
        <v>16</v>
      </c>
      <c r="B34" s="257"/>
      <c r="C34" s="298"/>
      <c r="D34" s="298"/>
      <c r="E34" s="298"/>
      <c r="F34" s="298"/>
      <c r="G34" s="298"/>
      <c r="H34" s="299"/>
      <c r="I34" s="108"/>
      <c r="J34" s="109"/>
      <c r="K34" s="109"/>
      <c r="L34" s="94"/>
      <c r="M34" s="94"/>
      <c r="N34" s="95"/>
      <c r="O34" s="11"/>
    </row>
    <row r="35" spans="1:15" s="12" customFormat="1" ht="15">
      <c r="A35" s="256" t="s">
        <v>157</v>
      </c>
      <c r="B35" s="257"/>
      <c r="C35" s="298"/>
      <c r="D35" s="298"/>
      <c r="E35" s="298"/>
      <c r="F35" s="298"/>
      <c r="G35" s="298"/>
      <c r="H35" s="299"/>
      <c r="I35" s="108" t="s">
        <v>17</v>
      </c>
      <c r="J35" s="109"/>
      <c r="K35" s="109"/>
      <c r="L35" s="94" t="s">
        <v>18</v>
      </c>
      <c r="M35" s="94"/>
      <c r="N35" s="95"/>
      <c r="O35" s="11"/>
    </row>
    <row r="36" spans="1:15" s="12" customFormat="1" ht="15">
      <c r="A36" s="426"/>
      <c r="B36" s="427"/>
      <c r="C36" s="428"/>
      <c r="D36" s="428"/>
      <c r="E36" s="428"/>
      <c r="F36" s="428"/>
      <c r="G36" s="428"/>
      <c r="H36" s="429"/>
      <c r="I36" s="108" t="s">
        <v>19</v>
      </c>
      <c r="J36" s="110"/>
      <c r="K36" s="110"/>
      <c r="L36" s="94" t="s">
        <v>18</v>
      </c>
      <c r="M36" s="94"/>
      <c r="N36" s="95"/>
      <c r="O36" s="11"/>
    </row>
    <row r="37" spans="1:15" s="12" customFormat="1" ht="15">
      <c r="A37" s="437"/>
      <c r="B37" s="438"/>
      <c r="C37" s="438"/>
      <c r="D37" s="438"/>
      <c r="E37" s="438"/>
      <c r="F37" s="438"/>
      <c r="G37" s="438"/>
      <c r="H37" s="439"/>
      <c r="I37" s="97"/>
      <c r="J37" s="98"/>
      <c r="K37" s="98"/>
      <c r="L37" s="96"/>
      <c r="M37" s="96"/>
      <c r="N37" s="99"/>
      <c r="O37" s="11"/>
    </row>
    <row r="38" spans="1:29" s="2" customFormat="1" ht="9.75" customHeight="1">
      <c r="A38" s="13"/>
      <c r="B38" s="14"/>
      <c r="C38" s="14"/>
      <c r="D38" s="14"/>
      <c r="E38" s="15"/>
      <c r="F38" s="15"/>
      <c r="G38" s="15"/>
      <c r="H38" s="15"/>
      <c r="I38" s="15"/>
      <c r="J38" s="15"/>
      <c r="K38" s="15"/>
      <c r="L38" s="15"/>
      <c r="M38" s="15"/>
      <c r="N38" s="15"/>
      <c r="P38" s="12"/>
      <c r="Q38" s="12"/>
      <c r="R38" s="12"/>
      <c r="S38" s="12"/>
      <c r="T38" s="12"/>
      <c r="U38" s="12"/>
      <c r="V38" s="12"/>
      <c r="W38" s="12"/>
      <c r="X38" s="12"/>
      <c r="Y38" s="12"/>
      <c r="Z38" s="12"/>
      <c r="AA38" s="12"/>
      <c r="AB38" s="12"/>
      <c r="AC38" s="12"/>
    </row>
    <row r="39" spans="1:29" s="3" customFormat="1" ht="15.75">
      <c r="A39" s="218" t="s">
        <v>110</v>
      </c>
      <c r="B39" s="219"/>
      <c r="C39" s="219"/>
      <c r="D39" s="219"/>
      <c r="E39" s="219"/>
      <c r="F39" s="219"/>
      <c r="G39" s="219"/>
      <c r="H39" s="219"/>
      <c r="I39" s="219"/>
      <c r="J39" s="219"/>
      <c r="K39" s="219"/>
      <c r="L39" s="219"/>
      <c r="M39" s="219"/>
      <c r="N39" s="220"/>
      <c r="O39" s="2"/>
      <c r="P39" s="12"/>
      <c r="Q39" s="12"/>
      <c r="R39" s="12"/>
      <c r="S39" s="12"/>
      <c r="T39" s="12"/>
      <c r="U39" s="12"/>
      <c r="V39" s="12"/>
      <c r="W39" s="12"/>
      <c r="X39" s="12"/>
      <c r="Y39" s="12"/>
      <c r="Z39" s="12"/>
      <c r="AA39" s="12"/>
      <c r="AB39" s="12"/>
      <c r="AC39" s="12"/>
    </row>
    <row r="40" spans="1:29" s="11" customFormat="1" ht="15">
      <c r="A40" s="221" t="s">
        <v>20</v>
      </c>
      <c r="B40" s="222"/>
      <c r="C40" s="222"/>
      <c r="D40" s="222"/>
      <c r="E40" s="222"/>
      <c r="F40" s="222"/>
      <c r="G40" s="222"/>
      <c r="H40" s="222"/>
      <c r="I40" s="223"/>
      <c r="J40" s="221" t="s">
        <v>21</v>
      </c>
      <c r="K40" s="223"/>
      <c r="L40" s="59" t="s">
        <v>22</v>
      </c>
      <c r="M40" s="224" t="s">
        <v>23</v>
      </c>
      <c r="N40" s="224"/>
      <c r="P40" s="12"/>
      <c r="Q40" s="12"/>
      <c r="R40" s="12"/>
      <c r="S40" s="12"/>
      <c r="T40" s="12"/>
      <c r="U40" s="12"/>
      <c r="V40" s="12"/>
      <c r="W40" s="12"/>
      <c r="X40" s="12"/>
      <c r="Y40" s="12"/>
      <c r="Z40" s="12"/>
      <c r="AA40" s="12"/>
      <c r="AB40" s="12"/>
      <c r="AC40" s="12"/>
    </row>
    <row r="41" spans="1:29" s="3" customFormat="1" ht="16.5" customHeight="1">
      <c r="A41" s="225" t="s">
        <v>152</v>
      </c>
      <c r="B41" s="226"/>
      <c r="C41" s="226"/>
      <c r="D41" s="226"/>
      <c r="E41" s="226"/>
      <c r="F41" s="226"/>
      <c r="G41" s="226"/>
      <c r="H41" s="226"/>
      <c r="I41" s="227"/>
      <c r="J41" s="300">
        <v>1700</v>
      </c>
      <c r="K41" s="301"/>
      <c r="L41" s="43"/>
      <c r="M41" s="196">
        <f>J41*L41</f>
        <v>0</v>
      </c>
      <c r="N41" s="196"/>
      <c r="O41" s="16"/>
      <c r="P41" s="12"/>
      <c r="Q41" s="12"/>
      <c r="R41" s="12"/>
      <c r="S41" s="12"/>
      <c r="T41" s="12"/>
      <c r="U41" s="12"/>
      <c r="V41" s="12"/>
      <c r="W41" s="12"/>
      <c r="X41" s="12"/>
      <c r="Y41" s="12"/>
      <c r="Z41" s="12"/>
      <c r="AA41" s="12"/>
      <c r="AB41" s="12"/>
      <c r="AC41" s="12"/>
    </row>
    <row r="42" spans="1:29" s="20" customFormat="1" ht="27.75" customHeight="1">
      <c r="A42" s="197" t="s">
        <v>24</v>
      </c>
      <c r="B42" s="198"/>
      <c r="C42" s="198"/>
      <c r="D42" s="44" t="s">
        <v>18</v>
      </c>
      <c r="E42" s="199" t="s">
        <v>25</v>
      </c>
      <c r="F42" s="199"/>
      <c r="G42" s="199"/>
      <c r="H42" s="199"/>
      <c r="I42" s="44" t="s">
        <v>18</v>
      </c>
      <c r="J42" s="60" t="s">
        <v>26</v>
      </c>
      <c r="K42" s="45" t="s">
        <v>18</v>
      </c>
      <c r="L42" s="199" t="s">
        <v>27</v>
      </c>
      <c r="M42" s="199"/>
      <c r="N42" s="200"/>
      <c r="O42" s="18"/>
      <c r="P42" s="12"/>
      <c r="Q42" s="12"/>
      <c r="R42" s="12"/>
      <c r="S42" s="12"/>
      <c r="T42" s="12"/>
      <c r="U42" s="12"/>
      <c r="V42" s="12"/>
      <c r="W42" s="12"/>
      <c r="X42" s="12"/>
      <c r="Y42" s="12"/>
      <c r="Z42" s="12"/>
      <c r="AA42" s="12"/>
      <c r="AB42" s="12"/>
      <c r="AC42" s="12"/>
    </row>
    <row r="43" spans="1:29" s="25" customFormat="1" ht="15" customHeight="1">
      <c r="A43" s="21"/>
      <c r="B43" s="21"/>
      <c r="C43" s="21"/>
      <c r="D43" s="21"/>
      <c r="E43" s="22"/>
      <c r="F43" s="22"/>
      <c r="G43" s="22"/>
      <c r="H43" s="22"/>
      <c r="I43" s="23"/>
      <c r="J43" s="22"/>
      <c r="K43" s="23"/>
      <c r="L43" s="22"/>
      <c r="M43" s="22"/>
      <c r="N43" s="22"/>
      <c r="O43" s="18"/>
      <c r="P43" s="2"/>
      <c r="Q43" s="2"/>
      <c r="R43" s="2"/>
      <c r="S43" s="2"/>
      <c r="T43" s="2"/>
      <c r="U43" s="2"/>
      <c r="V43" s="2"/>
      <c r="W43" s="2"/>
      <c r="X43" s="2"/>
      <c r="Y43" s="2"/>
      <c r="Z43" s="2"/>
      <c r="AA43" s="2"/>
      <c r="AB43" s="2"/>
      <c r="AC43" s="2"/>
    </row>
    <row r="44" spans="1:15" s="3" customFormat="1" ht="15.75">
      <c r="A44" s="201" t="s">
        <v>131</v>
      </c>
      <c r="B44" s="202"/>
      <c r="C44" s="202"/>
      <c r="D44" s="202"/>
      <c r="E44" s="202"/>
      <c r="F44" s="202"/>
      <c r="G44" s="202"/>
      <c r="H44" s="202"/>
      <c r="I44" s="202"/>
      <c r="J44" s="202"/>
      <c r="K44" s="202"/>
      <c r="L44" s="202"/>
      <c r="M44" s="202"/>
      <c r="N44" s="203"/>
      <c r="O44" s="2"/>
    </row>
    <row r="45" spans="1:29" s="3" customFormat="1" ht="24" customHeight="1">
      <c r="A45" s="204" t="s">
        <v>28</v>
      </c>
      <c r="B45" s="205"/>
      <c r="C45" s="205"/>
      <c r="D45" s="61" t="s">
        <v>18</v>
      </c>
      <c r="E45" s="205" t="s">
        <v>25</v>
      </c>
      <c r="F45" s="205"/>
      <c r="G45" s="205"/>
      <c r="H45" s="205"/>
      <c r="I45" s="61" t="s">
        <v>18</v>
      </c>
      <c r="J45" s="62" t="s">
        <v>26</v>
      </c>
      <c r="K45" s="61" t="s">
        <v>18</v>
      </c>
      <c r="L45" s="205" t="s">
        <v>27</v>
      </c>
      <c r="M45" s="205"/>
      <c r="N45" s="206"/>
      <c r="O45" s="2"/>
      <c r="P45" s="11"/>
      <c r="Q45" s="11"/>
      <c r="R45" s="11"/>
      <c r="S45" s="11"/>
      <c r="T45" s="11"/>
      <c r="U45" s="11"/>
      <c r="V45" s="11"/>
      <c r="W45" s="11"/>
      <c r="X45" s="11"/>
      <c r="Y45" s="11"/>
      <c r="Z45" s="11"/>
      <c r="AA45" s="11"/>
      <c r="AB45" s="11"/>
      <c r="AC45" s="11"/>
    </row>
    <row r="46" spans="1:29" s="2" customFormat="1" ht="24" customHeight="1">
      <c r="A46" s="63"/>
      <c r="B46" s="63"/>
      <c r="C46" s="63"/>
      <c r="D46" s="64"/>
      <c r="E46" s="63"/>
      <c r="F46" s="63"/>
      <c r="G46" s="63"/>
      <c r="H46" s="63"/>
      <c r="I46" s="64"/>
      <c r="J46" s="63"/>
      <c r="K46" s="64"/>
      <c r="L46" s="63"/>
      <c r="M46" s="63"/>
      <c r="N46" s="63"/>
      <c r="P46" s="17"/>
      <c r="Q46" s="17"/>
      <c r="R46" s="17"/>
      <c r="S46" s="3"/>
      <c r="T46" s="3"/>
      <c r="U46" s="3"/>
      <c r="V46" s="3"/>
      <c r="W46" s="3"/>
      <c r="X46" s="3"/>
      <c r="Y46" s="3"/>
      <c r="Z46" s="3"/>
      <c r="AA46" s="3"/>
      <c r="AB46" s="3"/>
      <c r="AC46" s="3"/>
    </row>
    <row r="47" spans="1:29" s="3" customFormat="1" ht="15" customHeight="1">
      <c r="A47" s="65" t="s">
        <v>18</v>
      </c>
      <c r="B47" s="302" t="s">
        <v>29</v>
      </c>
      <c r="C47" s="66"/>
      <c r="D47" s="67" t="s">
        <v>18</v>
      </c>
      <c r="E47" s="68" t="s">
        <v>30</v>
      </c>
      <c r="F47" s="68"/>
      <c r="G47" s="68"/>
      <c r="H47" s="69"/>
      <c r="I47" s="70" t="s">
        <v>18</v>
      </c>
      <c r="J47" s="71" t="s">
        <v>31</v>
      </c>
      <c r="K47" s="186" t="s">
        <v>132</v>
      </c>
      <c r="L47" s="186"/>
      <c r="M47" s="186"/>
      <c r="N47" s="187"/>
      <c r="O47" s="2"/>
      <c r="P47" s="19"/>
      <c r="Q47" s="19"/>
      <c r="R47" s="19"/>
      <c r="S47" s="20"/>
      <c r="T47" s="20"/>
      <c r="U47" s="20"/>
      <c r="V47" s="20"/>
      <c r="W47" s="20"/>
      <c r="X47" s="20"/>
      <c r="Y47" s="20"/>
      <c r="Z47" s="20"/>
      <c r="AA47" s="20"/>
      <c r="AB47" s="20"/>
      <c r="AC47" s="20"/>
    </row>
    <row r="48" spans="1:29" s="3" customFormat="1" ht="12.75">
      <c r="A48" s="179"/>
      <c r="B48" s="303"/>
      <c r="C48" s="72"/>
      <c r="D48" s="72"/>
      <c r="E48" s="73" t="s">
        <v>32</v>
      </c>
      <c r="F48" s="190"/>
      <c r="G48" s="190"/>
      <c r="H48" s="190"/>
      <c r="I48" s="190"/>
      <c r="J48" s="190"/>
      <c r="K48" s="188"/>
      <c r="L48" s="188"/>
      <c r="M48" s="188"/>
      <c r="N48" s="189"/>
      <c r="O48" s="2"/>
      <c r="P48" s="24"/>
      <c r="Q48" s="24"/>
      <c r="R48" s="24"/>
      <c r="S48" s="25"/>
      <c r="T48" s="25"/>
      <c r="U48" s="25"/>
      <c r="V48" s="25"/>
      <c r="W48" s="25"/>
      <c r="X48" s="25"/>
      <c r="Y48" s="25"/>
      <c r="Z48" s="25"/>
      <c r="AA48" s="25"/>
      <c r="AB48" s="25"/>
      <c r="AC48" s="25"/>
    </row>
    <row r="49" spans="1:15" s="3" customFormat="1" ht="15.75">
      <c r="A49" s="179"/>
      <c r="B49" s="303"/>
      <c r="C49" s="73"/>
      <c r="D49" s="72" t="s">
        <v>133</v>
      </c>
      <c r="E49" s="74" t="s">
        <v>102</v>
      </c>
      <c r="F49" s="191" t="s">
        <v>102</v>
      </c>
      <c r="G49" s="192"/>
      <c r="H49" s="192"/>
      <c r="I49" s="193"/>
      <c r="J49" s="75" t="s">
        <v>102</v>
      </c>
      <c r="K49" s="191" t="s">
        <v>102</v>
      </c>
      <c r="L49" s="193"/>
      <c r="M49" s="194"/>
      <c r="N49" s="195"/>
      <c r="O49" s="2"/>
    </row>
    <row r="50" spans="1:15" s="3" customFormat="1" ht="15" customHeight="1">
      <c r="A50" s="176" t="s">
        <v>33</v>
      </c>
      <c r="B50" s="177"/>
      <c r="C50" s="177"/>
      <c r="D50" s="177"/>
      <c r="E50" s="177"/>
      <c r="F50" s="76" t="s">
        <v>117</v>
      </c>
      <c r="G50" s="76" t="s">
        <v>118</v>
      </c>
      <c r="H50" s="77" t="s">
        <v>117</v>
      </c>
      <c r="I50" s="178" t="s">
        <v>34</v>
      </c>
      <c r="J50" s="178"/>
      <c r="K50" s="178"/>
      <c r="L50" s="178"/>
      <c r="M50" s="178"/>
      <c r="N50" s="78" t="s">
        <v>103</v>
      </c>
      <c r="O50" s="2"/>
    </row>
    <row r="51" spans="1:29" s="3" customFormat="1" ht="12.75">
      <c r="A51" s="79" t="s">
        <v>18</v>
      </c>
      <c r="B51" s="80" t="s">
        <v>134</v>
      </c>
      <c r="C51" s="72"/>
      <c r="D51" s="72"/>
      <c r="E51" s="72"/>
      <c r="F51" s="72"/>
      <c r="G51" s="72"/>
      <c r="H51" s="72" t="s">
        <v>35</v>
      </c>
      <c r="I51" s="72"/>
      <c r="J51" s="72"/>
      <c r="K51" s="81"/>
      <c r="L51" s="81"/>
      <c r="M51" s="81"/>
      <c r="N51" s="82"/>
      <c r="O51" s="2"/>
      <c r="P51" s="2"/>
      <c r="Q51" s="2"/>
      <c r="R51" s="2"/>
      <c r="S51" s="2"/>
      <c r="T51" s="2"/>
      <c r="U51" s="2"/>
      <c r="V51" s="2"/>
      <c r="W51" s="2"/>
      <c r="X51" s="2"/>
      <c r="Y51" s="2"/>
      <c r="Z51" s="2"/>
      <c r="AA51" s="2"/>
      <c r="AB51" s="2"/>
      <c r="AC51" s="2"/>
    </row>
    <row r="52" spans="1:15" s="3" customFormat="1" ht="12.75">
      <c r="A52" s="179"/>
      <c r="B52" s="180"/>
      <c r="C52" s="180"/>
      <c r="D52" s="180"/>
      <c r="E52" s="180"/>
      <c r="F52" s="83"/>
      <c r="G52" s="83"/>
      <c r="H52" s="72" t="s">
        <v>36</v>
      </c>
      <c r="I52" s="72"/>
      <c r="J52" s="72"/>
      <c r="K52" s="72"/>
      <c r="L52" s="72"/>
      <c r="M52" s="72"/>
      <c r="N52" s="84"/>
      <c r="O52" s="2"/>
    </row>
    <row r="53" spans="1:15" s="3" customFormat="1" ht="12.75">
      <c r="A53" s="179"/>
      <c r="B53" s="180"/>
      <c r="C53" s="180"/>
      <c r="D53" s="180"/>
      <c r="E53" s="180"/>
      <c r="F53" s="83"/>
      <c r="G53" s="83"/>
      <c r="H53" s="72" t="s">
        <v>37</v>
      </c>
      <c r="I53" s="72"/>
      <c r="J53" s="72"/>
      <c r="K53" s="85"/>
      <c r="L53" s="85"/>
      <c r="M53" s="85"/>
      <c r="N53" s="86"/>
      <c r="O53" s="2"/>
    </row>
    <row r="54" spans="1:15" s="3" customFormat="1" ht="12.75">
      <c r="A54" s="87" t="s">
        <v>18</v>
      </c>
      <c r="B54" s="88" t="s">
        <v>38</v>
      </c>
      <c r="C54" s="89"/>
      <c r="D54" s="89"/>
      <c r="E54" s="181" t="s">
        <v>135</v>
      </c>
      <c r="F54" s="181"/>
      <c r="G54" s="181"/>
      <c r="H54" s="181"/>
      <c r="I54" s="181"/>
      <c r="J54" s="181"/>
      <c r="K54" s="181"/>
      <c r="L54" s="181"/>
      <c r="M54" s="181"/>
      <c r="N54" s="182"/>
      <c r="O54" s="2"/>
    </row>
    <row r="55" spans="1:15" s="3" customFormat="1" ht="15" customHeight="1">
      <c r="A55" s="183" t="s">
        <v>39</v>
      </c>
      <c r="B55" s="184"/>
      <c r="C55" s="184"/>
      <c r="D55" s="184"/>
      <c r="E55" s="184"/>
      <c r="F55" s="184"/>
      <c r="G55" s="184"/>
      <c r="H55" s="184"/>
      <c r="I55" s="184"/>
      <c r="J55" s="184"/>
      <c r="K55" s="184"/>
      <c r="L55" s="184"/>
      <c r="M55" s="184"/>
      <c r="N55" s="185"/>
      <c r="O55" s="2"/>
    </row>
    <row r="56" spans="1:15" s="3" customFormat="1" ht="15" customHeight="1">
      <c r="A56" s="167" t="s">
        <v>40</v>
      </c>
      <c r="B56" s="168"/>
      <c r="C56" s="168"/>
      <c r="D56" s="168"/>
      <c r="E56" s="168"/>
      <c r="F56" s="168"/>
      <c r="G56" s="168"/>
      <c r="H56" s="168"/>
      <c r="I56" s="168"/>
      <c r="J56" s="168"/>
      <c r="K56" s="168"/>
      <c r="L56" s="168"/>
      <c r="M56" s="168"/>
      <c r="N56" s="169"/>
      <c r="O56" s="2"/>
    </row>
    <row r="57" spans="1:15" s="3" customFormat="1" ht="10.5" customHeight="1">
      <c r="A57" s="164" t="s">
        <v>136</v>
      </c>
      <c r="B57" s="165"/>
      <c r="C57" s="165"/>
      <c r="D57" s="165"/>
      <c r="E57" s="165"/>
      <c r="F57" s="165"/>
      <c r="G57" s="165"/>
      <c r="H57" s="165"/>
      <c r="I57" s="165"/>
      <c r="J57" s="165"/>
      <c r="K57" s="165"/>
      <c r="L57" s="165"/>
      <c r="M57" s="165"/>
      <c r="N57" s="166"/>
      <c r="O57" s="2"/>
    </row>
    <row r="58" spans="1:15" s="3" customFormat="1" ht="10.5" customHeight="1">
      <c r="A58" s="167" t="s">
        <v>137</v>
      </c>
      <c r="B58" s="168"/>
      <c r="C58" s="168"/>
      <c r="D58" s="168"/>
      <c r="E58" s="168"/>
      <c r="F58" s="168"/>
      <c r="G58" s="168"/>
      <c r="H58" s="168"/>
      <c r="I58" s="168"/>
      <c r="J58" s="168"/>
      <c r="K58" s="168"/>
      <c r="L58" s="168"/>
      <c r="M58" s="168"/>
      <c r="N58" s="169"/>
      <c r="O58" s="2"/>
    </row>
    <row r="59" spans="1:15" s="3" customFormat="1" ht="10.5" customHeight="1">
      <c r="A59" s="170" t="s">
        <v>138</v>
      </c>
      <c r="B59" s="171"/>
      <c r="C59" s="171"/>
      <c r="D59" s="171"/>
      <c r="E59" s="171"/>
      <c r="F59" s="171"/>
      <c r="G59" s="171"/>
      <c r="H59" s="171"/>
      <c r="I59" s="171"/>
      <c r="J59" s="171"/>
      <c r="K59" s="171"/>
      <c r="L59" s="171"/>
      <c r="M59" s="171"/>
      <c r="N59" s="172"/>
      <c r="O59" s="2"/>
    </row>
    <row r="60" spans="1:15" s="3" customFormat="1" ht="10.5" customHeight="1">
      <c r="A60" s="173" t="s">
        <v>104</v>
      </c>
      <c r="B60" s="174"/>
      <c r="C60" s="174"/>
      <c r="D60" s="174"/>
      <c r="E60" s="174"/>
      <c r="F60" s="174"/>
      <c r="G60" s="174"/>
      <c r="H60" s="174"/>
      <c r="I60" s="174"/>
      <c r="J60" s="174"/>
      <c r="K60" s="174"/>
      <c r="L60" s="174"/>
      <c r="M60" s="174"/>
      <c r="N60" s="175"/>
      <c r="O60" s="2"/>
    </row>
    <row r="61" spans="1:15" s="3" customFormat="1" ht="10.5" customHeight="1">
      <c r="A61" s="153" t="s">
        <v>41</v>
      </c>
      <c r="B61" s="154"/>
      <c r="C61" s="154"/>
      <c r="D61" s="154"/>
      <c r="E61" s="154"/>
      <c r="F61" s="154"/>
      <c r="G61" s="154"/>
      <c r="H61" s="154"/>
      <c r="I61" s="154"/>
      <c r="J61" s="154"/>
      <c r="K61" s="154"/>
      <c r="L61" s="154"/>
      <c r="M61" s="154"/>
      <c r="N61" s="155"/>
      <c r="O61" s="2"/>
    </row>
    <row r="62" spans="1:15" s="3" customFormat="1" ht="10.5" customHeight="1">
      <c r="A62" s="153" t="s">
        <v>42</v>
      </c>
      <c r="B62" s="154"/>
      <c r="C62" s="154"/>
      <c r="D62" s="154"/>
      <c r="E62" s="154"/>
      <c r="F62" s="154"/>
      <c r="G62" s="154"/>
      <c r="H62" s="154"/>
      <c r="I62" s="154"/>
      <c r="J62" s="154"/>
      <c r="K62" s="154"/>
      <c r="L62" s="154"/>
      <c r="M62" s="154"/>
      <c r="N62" s="155"/>
      <c r="O62" s="2"/>
    </row>
    <row r="63" spans="1:15" s="3" customFormat="1" ht="10.5" customHeight="1">
      <c r="A63" s="150" t="s">
        <v>43</v>
      </c>
      <c r="B63" s="151"/>
      <c r="C63" s="151"/>
      <c r="D63" s="151"/>
      <c r="E63" s="151"/>
      <c r="F63" s="151"/>
      <c r="G63" s="151"/>
      <c r="H63" s="151"/>
      <c r="I63" s="151"/>
      <c r="J63" s="151"/>
      <c r="K63" s="151"/>
      <c r="L63" s="151"/>
      <c r="M63" s="151"/>
      <c r="N63" s="152"/>
      <c r="O63" s="2"/>
    </row>
    <row r="64" spans="1:15" s="3" customFormat="1" ht="10.5" customHeight="1">
      <c r="A64" s="153" t="s">
        <v>44</v>
      </c>
      <c r="B64" s="154"/>
      <c r="C64" s="154"/>
      <c r="D64" s="154"/>
      <c r="E64" s="154"/>
      <c r="F64" s="154"/>
      <c r="G64" s="154"/>
      <c r="H64" s="154"/>
      <c r="I64" s="154"/>
      <c r="J64" s="154"/>
      <c r="K64" s="154"/>
      <c r="L64" s="154"/>
      <c r="M64" s="154"/>
      <c r="N64" s="155"/>
      <c r="O64" s="2"/>
    </row>
    <row r="65" spans="1:15" s="3" customFormat="1" ht="10.5" customHeight="1">
      <c r="A65" s="156" t="s">
        <v>45</v>
      </c>
      <c r="B65" s="157"/>
      <c r="C65" s="157"/>
      <c r="D65" s="157"/>
      <c r="E65" s="157"/>
      <c r="F65" s="157"/>
      <c r="G65" s="157"/>
      <c r="H65" s="157"/>
      <c r="I65" s="157"/>
      <c r="J65" s="157"/>
      <c r="K65" s="157"/>
      <c r="L65" s="157"/>
      <c r="M65" s="157"/>
      <c r="N65" s="158"/>
      <c r="O65" s="2"/>
    </row>
    <row r="66" spans="1:15" s="3" customFormat="1" ht="9" customHeight="1">
      <c r="A66" s="90"/>
      <c r="B66" s="90"/>
      <c r="C66" s="90"/>
      <c r="D66" s="90"/>
      <c r="E66" s="90"/>
      <c r="F66" s="90"/>
      <c r="G66" s="90"/>
      <c r="H66" s="90"/>
      <c r="I66" s="90"/>
      <c r="J66" s="90"/>
      <c r="K66" s="90"/>
      <c r="L66" s="90"/>
      <c r="M66" s="90"/>
      <c r="N66" s="90"/>
      <c r="O66" s="2"/>
    </row>
    <row r="67" spans="1:15" s="3" customFormat="1" ht="12" customHeight="1">
      <c r="A67" s="159" t="s">
        <v>139</v>
      </c>
      <c r="B67" s="159"/>
      <c r="C67" s="159"/>
      <c r="D67" s="160" t="s">
        <v>140</v>
      </c>
      <c r="E67" s="160"/>
      <c r="F67" s="160" t="s">
        <v>141</v>
      </c>
      <c r="G67" s="160"/>
      <c r="H67" s="160"/>
      <c r="I67" s="160"/>
      <c r="J67" s="160"/>
      <c r="K67" s="160" t="s">
        <v>142</v>
      </c>
      <c r="L67" s="160"/>
      <c r="M67" s="160"/>
      <c r="N67" s="160"/>
      <c r="O67" s="2"/>
    </row>
    <row r="68" spans="1:15" s="3" customFormat="1" ht="39.75" customHeight="1">
      <c r="A68" s="111" t="s">
        <v>143</v>
      </c>
      <c r="B68" s="111"/>
      <c r="C68" s="112"/>
      <c r="D68" s="113"/>
      <c r="E68" s="113"/>
      <c r="F68" s="113"/>
      <c r="G68" s="113"/>
      <c r="H68" s="113"/>
      <c r="I68" s="113"/>
      <c r="J68" s="113"/>
      <c r="K68" s="113"/>
      <c r="L68" s="113"/>
      <c r="M68" s="113"/>
      <c r="N68" s="113"/>
      <c r="O68" s="2"/>
    </row>
    <row r="69" spans="1:29" ht="9.75" customHeight="1">
      <c r="A69" s="27"/>
      <c r="B69" s="27"/>
      <c r="C69" s="27"/>
      <c r="D69" s="27"/>
      <c r="E69" s="27"/>
      <c r="F69" s="27"/>
      <c r="G69" s="27"/>
      <c r="H69" s="27"/>
      <c r="I69" s="27"/>
      <c r="J69" s="27"/>
      <c r="K69" s="27"/>
      <c r="L69" s="27"/>
      <c r="M69" s="27"/>
      <c r="N69" s="27"/>
      <c r="O69" s="26"/>
      <c r="P69" s="3"/>
      <c r="Q69" s="3"/>
      <c r="R69" s="3"/>
      <c r="S69" s="3"/>
      <c r="T69" s="3"/>
      <c r="U69" s="3"/>
      <c r="V69" s="3"/>
      <c r="W69" s="3"/>
      <c r="X69" s="3"/>
      <c r="Y69" s="3"/>
      <c r="Z69" s="3"/>
      <c r="AA69" s="3"/>
      <c r="AB69" s="3"/>
      <c r="AC69" s="3"/>
    </row>
    <row r="70" spans="1:29" ht="9.75" customHeight="1">
      <c r="A70" s="436" t="s">
        <v>158</v>
      </c>
      <c r="B70" s="436"/>
      <c r="C70" s="436"/>
      <c r="D70" s="436"/>
      <c r="E70" s="436"/>
      <c r="F70" s="436"/>
      <c r="G70" s="436"/>
      <c r="H70" s="436"/>
      <c r="I70" s="436"/>
      <c r="J70" s="436"/>
      <c r="K70" s="436"/>
      <c r="L70" s="436"/>
      <c r="M70" s="436"/>
      <c r="N70" s="436"/>
      <c r="O70" s="26"/>
      <c r="P70" s="3"/>
      <c r="Q70" s="3"/>
      <c r="R70" s="3"/>
      <c r="S70" s="3"/>
      <c r="T70" s="3"/>
      <c r="U70" s="3"/>
      <c r="V70" s="3"/>
      <c r="W70" s="3"/>
      <c r="X70" s="3"/>
      <c r="Y70" s="3"/>
      <c r="Z70" s="3"/>
      <c r="AA70" s="3"/>
      <c r="AB70" s="3"/>
      <c r="AC70" s="3"/>
    </row>
    <row r="71" spans="1:29" ht="15" customHeight="1">
      <c r="A71" s="161" t="s">
        <v>46</v>
      </c>
      <c r="B71" s="162"/>
      <c r="C71" s="162"/>
      <c r="D71" s="162"/>
      <c r="E71" s="162"/>
      <c r="F71" s="162"/>
      <c r="G71" s="162"/>
      <c r="H71" s="162"/>
      <c r="I71" s="162"/>
      <c r="J71" s="162"/>
      <c r="K71" s="162"/>
      <c r="L71" s="162"/>
      <c r="M71" s="162"/>
      <c r="N71" s="163"/>
      <c r="O71" s="26"/>
      <c r="P71" s="3"/>
      <c r="Q71" s="3"/>
      <c r="R71" s="3"/>
      <c r="S71" s="3"/>
      <c r="T71" s="3"/>
      <c r="U71" s="3"/>
      <c r="V71" s="3"/>
      <c r="W71" s="3"/>
      <c r="X71" s="3"/>
      <c r="Y71" s="3"/>
      <c r="Z71" s="3"/>
      <c r="AA71" s="3"/>
      <c r="AB71" s="3"/>
      <c r="AC71" s="3"/>
    </row>
    <row r="72" spans="1:29" ht="12" customHeight="1">
      <c r="A72" s="317" t="s">
        <v>47</v>
      </c>
      <c r="B72" s="318"/>
      <c r="C72" s="46" t="s">
        <v>48</v>
      </c>
      <c r="D72" s="319" t="s">
        <v>49</v>
      </c>
      <c r="E72" s="320"/>
      <c r="F72" s="320"/>
      <c r="G72" s="320"/>
      <c r="H72" s="320"/>
      <c r="I72" s="320"/>
      <c r="J72" s="318"/>
      <c r="K72" s="319" t="s">
        <v>164</v>
      </c>
      <c r="L72" s="318"/>
      <c r="M72" s="46" t="s">
        <v>50</v>
      </c>
      <c r="N72" s="47" t="s">
        <v>51</v>
      </c>
      <c r="O72" s="26"/>
      <c r="P72" s="3"/>
      <c r="Q72" s="3"/>
      <c r="R72" s="3"/>
      <c r="S72" s="3"/>
      <c r="T72" s="3"/>
      <c r="U72" s="3"/>
      <c r="V72" s="3"/>
      <c r="W72" s="3"/>
      <c r="X72" s="3"/>
      <c r="Y72" s="3"/>
      <c r="Z72" s="3"/>
      <c r="AA72" s="3"/>
      <c r="AB72" s="3"/>
      <c r="AC72" s="3"/>
    </row>
    <row r="73" spans="1:29" s="29" customFormat="1" ht="10.5" customHeight="1">
      <c r="A73" s="294" t="s">
        <v>121</v>
      </c>
      <c r="B73" s="295"/>
      <c r="C73" s="430" t="s">
        <v>122</v>
      </c>
      <c r="D73" s="453" t="s">
        <v>159</v>
      </c>
      <c r="E73" s="454"/>
      <c r="F73" s="454"/>
      <c r="G73" s="454"/>
      <c r="H73" s="454"/>
      <c r="I73" s="454"/>
      <c r="J73" s="455"/>
      <c r="K73" s="456">
        <v>390</v>
      </c>
      <c r="L73" s="457"/>
      <c r="M73" s="460"/>
      <c r="N73" s="462">
        <f>IF(COUNTIF(D16,"FR*"),K73*M73*1.2,K73*M73)</f>
        <v>0</v>
      </c>
      <c r="O73" s="28"/>
      <c r="P73" s="3"/>
      <c r="Q73" s="3"/>
      <c r="R73" s="3"/>
      <c r="S73" s="3"/>
      <c r="T73" s="3"/>
      <c r="U73" s="3"/>
      <c r="V73" s="3"/>
      <c r="W73" s="3"/>
      <c r="X73" s="3"/>
      <c r="Y73" s="3"/>
      <c r="Z73" s="3"/>
      <c r="AA73" s="3"/>
      <c r="AB73" s="3"/>
      <c r="AC73" s="3"/>
    </row>
    <row r="74" spans="1:29" s="29" customFormat="1" ht="10.5" customHeight="1">
      <c r="A74" s="296"/>
      <c r="B74" s="297"/>
      <c r="C74" s="431"/>
      <c r="D74" s="464" t="s">
        <v>160</v>
      </c>
      <c r="E74" s="465"/>
      <c r="F74" s="465"/>
      <c r="G74" s="465"/>
      <c r="H74" s="465"/>
      <c r="I74" s="465"/>
      <c r="J74" s="466"/>
      <c r="K74" s="458"/>
      <c r="L74" s="459"/>
      <c r="M74" s="461"/>
      <c r="N74" s="463"/>
      <c r="O74" s="28"/>
      <c r="P74" s="3"/>
      <c r="Q74" s="3"/>
      <c r="R74" s="3"/>
      <c r="S74" s="3"/>
      <c r="T74" s="3"/>
      <c r="U74" s="3"/>
      <c r="V74" s="3"/>
      <c r="W74" s="3"/>
      <c r="X74" s="3"/>
      <c r="Y74" s="3"/>
      <c r="Z74" s="3"/>
      <c r="AA74" s="3"/>
      <c r="AB74" s="3"/>
      <c r="AC74" s="3"/>
    </row>
    <row r="75" spans="1:29" s="29" customFormat="1" ht="15" customHeight="1">
      <c r="A75" s="467" t="s">
        <v>171</v>
      </c>
      <c r="B75" s="468"/>
      <c r="C75" s="468"/>
      <c r="D75" s="468"/>
      <c r="E75" s="468"/>
      <c r="F75" s="468"/>
      <c r="G75" s="468"/>
      <c r="H75" s="468"/>
      <c r="I75" s="468"/>
      <c r="J75" s="469"/>
      <c r="K75" s="100" t="s">
        <v>52</v>
      </c>
      <c r="L75" s="101"/>
      <c r="M75" s="470">
        <f>N73</f>
        <v>0</v>
      </c>
      <c r="N75" s="471"/>
      <c r="O75" s="28"/>
      <c r="P75"/>
      <c r="Q75"/>
      <c r="R75"/>
      <c r="S75"/>
      <c r="T75"/>
      <c r="U75"/>
      <c r="V75"/>
      <c r="W75"/>
      <c r="X75"/>
      <c r="Y75"/>
      <c r="Z75"/>
      <c r="AA75"/>
      <c r="AB75"/>
      <c r="AC75"/>
    </row>
    <row r="76" spans="1:29" s="29" customFormat="1" ht="9.75" customHeight="1">
      <c r="A76" s="102"/>
      <c r="B76" s="102"/>
      <c r="C76" s="102"/>
      <c r="D76" s="102"/>
      <c r="E76" s="102"/>
      <c r="F76" s="102"/>
      <c r="G76" s="102"/>
      <c r="H76" s="102"/>
      <c r="I76" s="102"/>
      <c r="J76" s="102"/>
      <c r="K76" s="102"/>
      <c r="L76" s="102"/>
      <c r="M76" s="102"/>
      <c r="N76" s="102"/>
      <c r="O76" s="28"/>
      <c r="P76"/>
      <c r="Q76"/>
      <c r="R76"/>
      <c r="S76"/>
      <c r="T76"/>
      <c r="U76"/>
      <c r="V76"/>
      <c r="W76"/>
      <c r="X76"/>
      <c r="Y76"/>
      <c r="Z76"/>
      <c r="AA76"/>
      <c r="AB76"/>
      <c r="AC76"/>
    </row>
    <row r="77" spans="1:29" s="29" customFormat="1" ht="15" customHeight="1">
      <c r="A77" s="322" t="s">
        <v>53</v>
      </c>
      <c r="B77" s="323"/>
      <c r="C77" s="323"/>
      <c r="D77" s="323"/>
      <c r="E77" s="323"/>
      <c r="F77" s="323"/>
      <c r="G77" s="323"/>
      <c r="H77" s="323"/>
      <c r="I77" s="323"/>
      <c r="J77" s="323"/>
      <c r="K77" s="323"/>
      <c r="L77" s="323"/>
      <c r="M77" s="323"/>
      <c r="N77" s="324"/>
      <c r="O77" s="28"/>
      <c r="P77"/>
      <c r="Q77"/>
      <c r="R77"/>
      <c r="S77"/>
      <c r="T77"/>
      <c r="U77"/>
      <c r="V77"/>
      <c r="W77"/>
      <c r="X77"/>
      <c r="Y77"/>
      <c r="Z77"/>
      <c r="AA77"/>
      <c r="AB77"/>
      <c r="AC77"/>
    </row>
    <row r="78" spans="1:29" s="29" customFormat="1" ht="12" customHeight="1">
      <c r="A78" s="413" t="s">
        <v>47</v>
      </c>
      <c r="B78" s="149"/>
      <c r="C78" s="48" t="s">
        <v>48</v>
      </c>
      <c r="D78" s="148" t="s">
        <v>49</v>
      </c>
      <c r="E78" s="321"/>
      <c r="F78" s="321"/>
      <c r="G78" s="321"/>
      <c r="H78" s="321"/>
      <c r="I78" s="321"/>
      <c r="J78" s="149"/>
      <c r="K78" s="148" t="s">
        <v>165</v>
      </c>
      <c r="L78" s="149"/>
      <c r="M78" s="48" t="s">
        <v>50</v>
      </c>
      <c r="N78" s="49" t="s">
        <v>51</v>
      </c>
      <c r="O78" s="28"/>
      <c r="P78"/>
      <c r="Q78"/>
      <c r="R78"/>
      <c r="S78"/>
      <c r="T78"/>
      <c r="U78"/>
      <c r="V78"/>
      <c r="W78"/>
      <c r="X78"/>
      <c r="Y78"/>
      <c r="Z78"/>
      <c r="AA78"/>
      <c r="AB78"/>
      <c r="AC78"/>
    </row>
    <row r="79" spans="1:15" s="29" customFormat="1" ht="12" customHeight="1">
      <c r="A79" s="432" t="s">
        <v>54</v>
      </c>
      <c r="B79" s="433"/>
      <c r="C79" s="289" t="s">
        <v>55</v>
      </c>
      <c r="D79" s="309" t="s">
        <v>111</v>
      </c>
      <c r="E79" s="424"/>
      <c r="F79" s="424"/>
      <c r="G79" s="424"/>
      <c r="H79" s="424"/>
      <c r="I79" s="424"/>
      <c r="J79" s="425"/>
      <c r="K79" s="290">
        <v>96</v>
      </c>
      <c r="L79" s="291"/>
      <c r="M79" s="304"/>
      <c r="N79" s="305">
        <f>IF(COUNTIF(D16,"FR*"),K79*M79*1.2,K79*M79)</f>
        <v>0</v>
      </c>
      <c r="O79" s="28"/>
    </row>
    <row r="80" spans="1:15" s="29" customFormat="1" ht="12" customHeight="1">
      <c r="A80" s="434"/>
      <c r="B80" s="435"/>
      <c r="C80" s="289"/>
      <c r="D80" s="312" t="s">
        <v>112</v>
      </c>
      <c r="E80" s="313"/>
      <c r="F80" s="313"/>
      <c r="G80" s="313"/>
      <c r="H80" s="313"/>
      <c r="I80" s="313"/>
      <c r="J80" s="314"/>
      <c r="K80" s="292"/>
      <c r="L80" s="293"/>
      <c r="M80" s="304"/>
      <c r="N80" s="306"/>
      <c r="O80"/>
    </row>
    <row r="81" spans="1:15" s="29" customFormat="1" ht="12" customHeight="1">
      <c r="A81" s="315" t="s">
        <v>56</v>
      </c>
      <c r="B81" s="316"/>
      <c r="C81" s="289" t="s">
        <v>57</v>
      </c>
      <c r="D81" s="309" t="s">
        <v>58</v>
      </c>
      <c r="E81" s="310"/>
      <c r="F81" s="310"/>
      <c r="G81" s="310"/>
      <c r="H81" s="310"/>
      <c r="I81" s="310"/>
      <c r="J81" s="311"/>
      <c r="K81" s="290">
        <v>42</v>
      </c>
      <c r="L81" s="291"/>
      <c r="M81" s="304"/>
      <c r="N81" s="305">
        <f>IF(COUNTIF(D16,"FR*"),K81*M81*1.2,K81*M81)</f>
        <v>0</v>
      </c>
      <c r="O81" s="28"/>
    </row>
    <row r="82" spans="1:16" s="29" customFormat="1" ht="12" customHeight="1">
      <c r="A82" s="307" t="s">
        <v>59</v>
      </c>
      <c r="B82" s="308"/>
      <c r="C82" s="289"/>
      <c r="D82" s="312" t="s">
        <v>60</v>
      </c>
      <c r="E82" s="313"/>
      <c r="F82" s="313"/>
      <c r="G82" s="313"/>
      <c r="H82" s="313"/>
      <c r="I82" s="313"/>
      <c r="J82" s="314"/>
      <c r="K82" s="292"/>
      <c r="L82" s="293"/>
      <c r="M82" s="304"/>
      <c r="N82" s="306"/>
      <c r="O82" s="28"/>
      <c r="P82"/>
    </row>
    <row r="83" spans="1:16" s="29" customFormat="1" ht="12" customHeight="1">
      <c r="A83" s="315" t="s">
        <v>61</v>
      </c>
      <c r="B83" s="316"/>
      <c r="C83" s="289" t="s">
        <v>62</v>
      </c>
      <c r="D83" s="309" t="s">
        <v>63</v>
      </c>
      <c r="E83" s="310"/>
      <c r="F83" s="310"/>
      <c r="G83" s="310"/>
      <c r="H83" s="310"/>
      <c r="I83" s="310"/>
      <c r="J83" s="311"/>
      <c r="K83" s="290">
        <v>70</v>
      </c>
      <c r="L83" s="291"/>
      <c r="M83" s="304"/>
      <c r="N83" s="305">
        <f>IF(COUNTIF(D16,"FR*"),K83*M83*1.2,K83*M83)</f>
        <v>0</v>
      </c>
      <c r="O83" s="28"/>
      <c r="P83"/>
    </row>
    <row r="84" spans="1:15" s="29" customFormat="1" ht="12" customHeight="1">
      <c r="A84" s="307" t="s">
        <v>64</v>
      </c>
      <c r="B84" s="308"/>
      <c r="C84" s="289"/>
      <c r="D84" s="312" t="s">
        <v>65</v>
      </c>
      <c r="E84" s="313"/>
      <c r="F84" s="313"/>
      <c r="G84" s="313"/>
      <c r="H84" s="313"/>
      <c r="I84" s="313"/>
      <c r="J84" s="314"/>
      <c r="K84" s="292"/>
      <c r="L84" s="293"/>
      <c r="M84" s="304"/>
      <c r="N84" s="306"/>
      <c r="O84" s="28"/>
    </row>
    <row r="85" spans="1:15" s="29" customFormat="1" ht="12" customHeight="1">
      <c r="A85" s="325" t="s">
        <v>66</v>
      </c>
      <c r="B85" s="326"/>
      <c r="C85" s="289" t="s">
        <v>67</v>
      </c>
      <c r="D85" s="309" t="s">
        <v>68</v>
      </c>
      <c r="E85" s="310"/>
      <c r="F85" s="310"/>
      <c r="G85" s="310"/>
      <c r="H85" s="310"/>
      <c r="I85" s="310"/>
      <c r="J85" s="311"/>
      <c r="K85" s="290">
        <v>35</v>
      </c>
      <c r="L85" s="291"/>
      <c r="M85" s="304"/>
      <c r="N85" s="305">
        <f>IF(COUNTIF(D16,"FR*"),K85*M85*1.2,K85*M85)</f>
        <v>0</v>
      </c>
      <c r="O85" s="28"/>
    </row>
    <row r="86" spans="1:15" s="29" customFormat="1" ht="12" customHeight="1">
      <c r="A86" s="327"/>
      <c r="B86" s="328"/>
      <c r="C86" s="289"/>
      <c r="D86" s="312" t="s">
        <v>69</v>
      </c>
      <c r="E86" s="313"/>
      <c r="F86" s="313"/>
      <c r="G86" s="313"/>
      <c r="H86" s="313"/>
      <c r="I86" s="313"/>
      <c r="J86" s="314"/>
      <c r="K86" s="292"/>
      <c r="L86" s="293"/>
      <c r="M86" s="304"/>
      <c r="N86" s="306"/>
      <c r="O86" s="28"/>
    </row>
    <row r="87" spans="1:29" s="31" customFormat="1" ht="12" customHeight="1">
      <c r="A87" s="327"/>
      <c r="B87" s="328"/>
      <c r="C87" s="289" t="s">
        <v>113</v>
      </c>
      <c r="D87" s="309" t="s">
        <v>70</v>
      </c>
      <c r="E87" s="310"/>
      <c r="F87" s="310"/>
      <c r="G87" s="310"/>
      <c r="H87" s="310"/>
      <c r="I87" s="310"/>
      <c r="J87" s="311"/>
      <c r="K87" s="290">
        <v>45</v>
      </c>
      <c r="L87" s="291"/>
      <c r="M87" s="304"/>
      <c r="N87" s="305">
        <f>IF(COUNTIF(D16,"FR*"),K87*M87*1.2,K87*M87)</f>
        <v>0</v>
      </c>
      <c r="O87" s="30"/>
      <c r="P87" s="29"/>
      <c r="Q87" s="29"/>
      <c r="R87" s="29"/>
      <c r="S87" s="29"/>
      <c r="T87" s="29"/>
      <c r="U87" s="29"/>
      <c r="V87" s="29"/>
      <c r="W87" s="29"/>
      <c r="X87" s="29"/>
      <c r="Y87" s="29"/>
      <c r="Z87" s="29"/>
      <c r="AA87" s="29"/>
      <c r="AB87" s="29"/>
      <c r="AC87" s="29"/>
    </row>
    <row r="88" spans="1:29" ht="12" customHeight="1">
      <c r="A88" s="343"/>
      <c r="B88" s="344"/>
      <c r="C88" s="341"/>
      <c r="D88" s="312" t="s">
        <v>71</v>
      </c>
      <c r="E88" s="313"/>
      <c r="F88" s="313"/>
      <c r="G88" s="313"/>
      <c r="H88" s="313"/>
      <c r="I88" s="313"/>
      <c r="J88" s="314"/>
      <c r="K88" s="292"/>
      <c r="L88" s="293"/>
      <c r="M88" s="331"/>
      <c r="N88" s="306"/>
      <c r="O88" s="26"/>
      <c r="P88" s="29"/>
      <c r="Q88" s="29"/>
      <c r="R88" s="29"/>
      <c r="S88" s="29"/>
      <c r="T88" s="29"/>
      <c r="U88" s="29"/>
      <c r="V88" s="29"/>
      <c r="W88" s="29"/>
      <c r="X88" s="29"/>
      <c r="Y88" s="29"/>
      <c r="Z88" s="29"/>
      <c r="AA88" s="29"/>
      <c r="AB88" s="29"/>
      <c r="AC88" s="29"/>
    </row>
    <row r="89" spans="1:29" ht="12" customHeight="1">
      <c r="A89" s="325" t="s">
        <v>146</v>
      </c>
      <c r="B89" s="326"/>
      <c r="C89" s="289" t="s">
        <v>145</v>
      </c>
      <c r="D89" s="309" t="s">
        <v>173</v>
      </c>
      <c r="E89" s="310"/>
      <c r="F89" s="310"/>
      <c r="G89" s="310"/>
      <c r="H89" s="310"/>
      <c r="I89" s="310"/>
      <c r="J89" s="311"/>
      <c r="K89" s="290">
        <v>95</v>
      </c>
      <c r="L89" s="291"/>
      <c r="M89" s="304"/>
      <c r="N89" s="305">
        <f>IF(COUNTIF(D16,"FR*"),K89*M89*1.2,K89*M89)</f>
        <v>0</v>
      </c>
      <c r="O89" s="26"/>
      <c r="P89" s="29"/>
      <c r="Q89" s="29"/>
      <c r="R89" s="29"/>
      <c r="S89" s="29"/>
      <c r="T89" s="29"/>
      <c r="U89" s="29"/>
      <c r="V89" s="29"/>
      <c r="W89" s="29"/>
      <c r="X89" s="29"/>
      <c r="Y89" s="29"/>
      <c r="Z89" s="29"/>
      <c r="AA89" s="29"/>
      <c r="AB89" s="29"/>
      <c r="AC89" s="29"/>
    </row>
    <row r="90" spans="1:29" ht="12" customHeight="1">
      <c r="A90" s="327"/>
      <c r="B90" s="328"/>
      <c r="C90" s="289"/>
      <c r="D90" s="312" t="s">
        <v>172</v>
      </c>
      <c r="E90" s="313"/>
      <c r="F90" s="313"/>
      <c r="G90" s="313"/>
      <c r="H90" s="313"/>
      <c r="I90" s="313"/>
      <c r="J90" s="314"/>
      <c r="K90" s="292"/>
      <c r="L90" s="293"/>
      <c r="M90" s="304"/>
      <c r="N90" s="306"/>
      <c r="O90" s="26"/>
      <c r="P90" s="29"/>
      <c r="Q90" s="29"/>
      <c r="R90" s="29"/>
      <c r="S90" s="29"/>
      <c r="T90" s="29"/>
      <c r="U90" s="29"/>
      <c r="V90" s="29"/>
      <c r="W90" s="29"/>
      <c r="X90" s="29"/>
      <c r="Y90" s="29"/>
      <c r="Z90" s="29"/>
      <c r="AA90" s="29"/>
      <c r="AB90" s="29"/>
      <c r="AC90" s="29"/>
    </row>
    <row r="91" spans="1:29" ht="12" customHeight="1">
      <c r="A91" s="327"/>
      <c r="B91" s="328"/>
      <c r="C91" s="114" t="s">
        <v>144</v>
      </c>
      <c r="D91" s="332" t="s">
        <v>153</v>
      </c>
      <c r="E91" s="333"/>
      <c r="F91" s="333"/>
      <c r="G91" s="333"/>
      <c r="H91" s="333"/>
      <c r="I91" s="333"/>
      <c r="J91" s="334"/>
      <c r="K91" s="335">
        <v>220</v>
      </c>
      <c r="L91" s="336"/>
      <c r="M91" s="339"/>
      <c r="N91" s="146">
        <f>IF(COUNTIF(D16,"FR*"),K91*M91*1.2,K91*M91)</f>
        <v>0</v>
      </c>
      <c r="O91" s="26"/>
      <c r="P91" s="29"/>
      <c r="Q91" s="29"/>
      <c r="R91" s="29"/>
      <c r="S91" s="29"/>
      <c r="T91" s="29"/>
      <c r="U91" s="29"/>
      <c r="V91" s="29"/>
      <c r="W91" s="29"/>
      <c r="X91" s="29"/>
      <c r="Y91" s="29"/>
      <c r="Z91" s="29"/>
      <c r="AA91" s="29"/>
      <c r="AB91" s="29"/>
      <c r="AC91" s="29"/>
    </row>
    <row r="92" spans="1:29" ht="12" customHeight="1">
      <c r="A92" s="329"/>
      <c r="B92" s="330"/>
      <c r="C92" s="115"/>
      <c r="D92" s="409" t="s">
        <v>154</v>
      </c>
      <c r="E92" s="410"/>
      <c r="F92" s="410"/>
      <c r="G92" s="410"/>
      <c r="H92" s="410"/>
      <c r="I92" s="410"/>
      <c r="J92" s="411"/>
      <c r="K92" s="337"/>
      <c r="L92" s="338"/>
      <c r="M92" s="340"/>
      <c r="N92" s="147"/>
      <c r="O92" s="26"/>
      <c r="P92" s="31"/>
      <c r="Q92" s="31"/>
      <c r="R92" s="31"/>
      <c r="S92" s="31"/>
      <c r="T92" s="31"/>
      <c r="U92" s="31"/>
      <c r="V92" s="31"/>
      <c r="W92" s="31"/>
      <c r="X92" s="31"/>
      <c r="Y92" s="31"/>
      <c r="Z92" s="31"/>
      <c r="AA92" s="31"/>
      <c r="AB92" s="31"/>
      <c r="AC92" s="31"/>
    </row>
    <row r="93" spans="1:15" ht="15" customHeight="1">
      <c r="A93" s="365" t="s">
        <v>158</v>
      </c>
      <c r="B93" s="365"/>
      <c r="C93" s="365"/>
      <c r="D93" s="365"/>
      <c r="E93" s="365"/>
      <c r="F93" s="365"/>
      <c r="G93" s="365"/>
      <c r="H93" s="365"/>
      <c r="I93" s="365"/>
      <c r="J93" s="366"/>
      <c r="K93" s="50" t="s">
        <v>72</v>
      </c>
      <c r="L93" s="51"/>
      <c r="M93" s="129">
        <f>SUM(N79:N92)</f>
        <v>0</v>
      </c>
      <c r="N93" s="130"/>
      <c r="O93" s="26"/>
    </row>
    <row r="94" spans="1:29" s="31" customFormat="1" ht="9.75" customHeight="1">
      <c r="A94" s="369"/>
      <c r="B94" s="369"/>
      <c r="C94" s="369"/>
      <c r="D94" s="369"/>
      <c r="E94" s="369"/>
      <c r="F94" s="369"/>
      <c r="G94" s="369"/>
      <c r="H94" s="369"/>
      <c r="I94" s="369"/>
      <c r="J94" s="369"/>
      <c r="K94" s="369"/>
      <c r="L94" s="369"/>
      <c r="M94" s="369"/>
      <c r="N94" s="369"/>
      <c r="O94" s="30"/>
      <c r="P94"/>
      <c r="Q94"/>
      <c r="R94"/>
      <c r="S94"/>
      <c r="T94"/>
      <c r="U94"/>
      <c r="V94"/>
      <c r="W94"/>
      <c r="X94"/>
      <c r="Y94"/>
      <c r="Z94"/>
      <c r="AA94"/>
      <c r="AB94"/>
      <c r="AC94"/>
    </row>
    <row r="95" spans="1:29" s="31" customFormat="1" ht="15" customHeight="1">
      <c r="A95" s="143" t="s">
        <v>73</v>
      </c>
      <c r="B95" s="144"/>
      <c r="C95" s="144"/>
      <c r="D95" s="144"/>
      <c r="E95" s="144"/>
      <c r="F95" s="144"/>
      <c r="G95" s="144"/>
      <c r="H95" s="144"/>
      <c r="I95" s="144"/>
      <c r="J95" s="144"/>
      <c r="K95" s="144"/>
      <c r="L95" s="144"/>
      <c r="M95" s="144"/>
      <c r="N95" s="145"/>
      <c r="O95" s="30"/>
      <c r="P95"/>
      <c r="Q95"/>
      <c r="R95"/>
      <c r="S95"/>
      <c r="T95"/>
      <c r="U95"/>
      <c r="V95"/>
      <c r="W95"/>
      <c r="X95"/>
      <c r="Y95"/>
      <c r="Z95"/>
      <c r="AA95"/>
      <c r="AB95"/>
      <c r="AC95"/>
    </row>
    <row r="96" spans="1:29" s="31" customFormat="1" ht="12" customHeight="1">
      <c r="A96" s="131" t="s">
        <v>47</v>
      </c>
      <c r="B96" s="132"/>
      <c r="C96" s="52" t="s">
        <v>48</v>
      </c>
      <c r="D96" s="446" t="s">
        <v>49</v>
      </c>
      <c r="E96" s="447"/>
      <c r="F96" s="447"/>
      <c r="G96" s="447"/>
      <c r="H96" s="447"/>
      <c r="I96" s="447"/>
      <c r="J96" s="448"/>
      <c r="K96" s="133" t="s">
        <v>164</v>
      </c>
      <c r="L96" s="134"/>
      <c r="M96" s="52" t="s">
        <v>50</v>
      </c>
      <c r="N96" s="53" t="s">
        <v>51</v>
      </c>
      <c r="O96" s="30"/>
      <c r="P96"/>
      <c r="Q96"/>
      <c r="R96"/>
      <c r="S96"/>
      <c r="T96"/>
      <c r="U96"/>
      <c r="V96"/>
      <c r="W96"/>
      <c r="X96"/>
      <c r="Y96"/>
      <c r="Z96"/>
      <c r="AA96"/>
      <c r="AB96"/>
      <c r="AC96"/>
    </row>
    <row r="97" spans="1:29" s="31" customFormat="1" ht="12" customHeight="1">
      <c r="A97" s="415" t="s">
        <v>148</v>
      </c>
      <c r="B97" s="416"/>
      <c r="C97" s="116" t="s">
        <v>147</v>
      </c>
      <c r="D97" s="380" t="s">
        <v>167</v>
      </c>
      <c r="E97" s="381"/>
      <c r="F97" s="381"/>
      <c r="G97" s="381"/>
      <c r="H97" s="381"/>
      <c r="I97" s="381"/>
      <c r="J97" s="382"/>
      <c r="K97" s="121">
        <v>430</v>
      </c>
      <c r="L97" s="122"/>
      <c r="M97" s="125"/>
      <c r="N97" s="127">
        <f>IF(COUNTIF(D16,"FR*"),K97*M97*1.2,K97*M97)</f>
        <v>0</v>
      </c>
      <c r="O97" s="30"/>
      <c r="P97"/>
      <c r="Q97"/>
      <c r="R97"/>
      <c r="S97"/>
      <c r="T97"/>
      <c r="U97"/>
      <c r="V97"/>
      <c r="W97"/>
      <c r="X97"/>
      <c r="Y97"/>
      <c r="Z97"/>
      <c r="AA97"/>
      <c r="AB97"/>
      <c r="AC97"/>
    </row>
    <row r="98" spans="1:29" s="31" customFormat="1" ht="12" customHeight="1">
      <c r="A98" s="370"/>
      <c r="B98" s="371"/>
      <c r="C98" s="136"/>
      <c r="D98" s="137" t="s">
        <v>168</v>
      </c>
      <c r="E98" s="138"/>
      <c r="F98" s="138"/>
      <c r="G98" s="138"/>
      <c r="H98" s="138"/>
      <c r="I98" s="138"/>
      <c r="J98" s="139"/>
      <c r="K98" s="140"/>
      <c r="L98" s="141"/>
      <c r="M98" s="142"/>
      <c r="N98" s="135"/>
      <c r="O98" s="30"/>
      <c r="P98"/>
      <c r="Q98"/>
      <c r="R98"/>
      <c r="S98"/>
      <c r="T98"/>
      <c r="U98"/>
      <c r="V98"/>
      <c r="W98"/>
      <c r="X98"/>
      <c r="Y98"/>
      <c r="Z98"/>
      <c r="AA98"/>
      <c r="AB98"/>
      <c r="AC98"/>
    </row>
    <row r="99" spans="1:15" s="31" customFormat="1" ht="12" customHeight="1">
      <c r="A99" s="370"/>
      <c r="B99" s="371"/>
      <c r="C99" s="116" t="s">
        <v>74</v>
      </c>
      <c r="D99" s="118" t="s">
        <v>149</v>
      </c>
      <c r="E99" s="119"/>
      <c r="F99" s="119"/>
      <c r="G99" s="119"/>
      <c r="H99" s="119"/>
      <c r="I99" s="119"/>
      <c r="J99" s="120"/>
      <c r="K99" s="121">
        <v>80</v>
      </c>
      <c r="L99" s="122"/>
      <c r="M99" s="125"/>
      <c r="N99" s="127">
        <f>IF(COUNTIF(D16,"FR*"),K99*M99*1.2,K99*M99)</f>
        <v>0</v>
      </c>
      <c r="O99" s="30"/>
    </row>
    <row r="100" spans="1:15" s="31" customFormat="1" ht="12" customHeight="1">
      <c r="A100" s="417"/>
      <c r="B100" s="418"/>
      <c r="C100" s="117"/>
      <c r="D100" s="408" t="s">
        <v>150</v>
      </c>
      <c r="E100" s="392"/>
      <c r="F100" s="392"/>
      <c r="G100" s="392"/>
      <c r="H100" s="392"/>
      <c r="I100" s="392"/>
      <c r="J100" s="392"/>
      <c r="K100" s="123"/>
      <c r="L100" s="124"/>
      <c r="M100" s="126"/>
      <c r="N100" s="128"/>
      <c r="O100" s="30"/>
    </row>
    <row r="101" spans="1:15" s="31" customFormat="1" ht="12" customHeight="1">
      <c r="A101" s="370" t="s">
        <v>75</v>
      </c>
      <c r="B101" s="371"/>
      <c r="C101" s="414" t="s">
        <v>76</v>
      </c>
      <c r="D101" s="356" t="s">
        <v>77</v>
      </c>
      <c r="E101" s="357"/>
      <c r="F101" s="357"/>
      <c r="G101" s="357"/>
      <c r="H101" s="357"/>
      <c r="I101" s="357"/>
      <c r="J101" s="358"/>
      <c r="K101" s="375">
        <v>200</v>
      </c>
      <c r="L101" s="376"/>
      <c r="M101" s="142"/>
      <c r="N101" s="378">
        <f>IF(COUNTIF(D16,"FR*"),K101*M101*1.2,K101*M101)</f>
        <v>0</v>
      </c>
      <c r="O101" s="30"/>
    </row>
    <row r="102" spans="1:15" s="31" customFormat="1" ht="12" customHeight="1">
      <c r="A102" s="419" t="s">
        <v>78</v>
      </c>
      <c r="B102" s="420"/>
      <c r="C102" s="136"/>
      <c r="D102" s="137" t="s">
        <v>79</v>
      </c>
      <c r="E102" s="359"/>
      <c r="F102" s="359"/>
      <c r="G102" s="359"/>
      <c r="H102" s="359"/>
      <c r="I102" s="359"/>
      <c r="J102" s="360"/>
      <c r="K102" s="140"/>
      <c r="L102" s="141"/>
      <c r="M102" s="342"/>
      <c r="N102" s="135"/>
      <c r="O102" s="30"/>
    </row>
    <row r="103" spans="1:15" s="31" customFormat="1" ht="12" customHeight="1">
      <c r="A103" s="345" t="s">
        <v>80</v>
      </c>
      <c r="B103" s="346"/>
      <c r="C103" s="412" t="s">
        <v>81</v>
      </c>
      <c r="D103" s="380" t="s">
        <v>82</v>
      </c>
      <c r="E103" s="381"/>
      <c r="F103" s="381"/>
      <c r="G103" s="381"/>
      <c r="H103" s="381"/>
      <c r="I103" s="381"/>
      <c r="J103" s="382"/>
      <c r="K103" s="121">
        <v>550</v>
      </c>
      <c r="L103" s="122"/>
      <c r="M103" s="342"/>
      <c r="N103" s="127">
        <f>IF(COUNTIF(D16,"FR*"),K103*M103*1.2,K103*M103)</f>
        <v>0</v>
      </c>
      <c r="O103" s="30"/>
    </row>
    <row r="104" spans="1:15" s="31" customFormat="1" ht="12" customHeight="1">
      <c r="A104" s="347"/>
      <c r="B104" s="348"/>
      <c r="C104" s="412"/>
      <c r="D104" s="384" t="s">
        <v>83</v>
      </c>
      <c r="E104" s="359"/>
      <c r="F104" s="359"/>
      <c r="G104" s="359"/>
      <c r="H104" s="359"/>
      <c r="I104" s="359"/>
      <c r="J104" s="360"/>
      <c r="K104" s="140"/>
      <c r="L104" s="141"/>
      <c r="M104" s="342"/>
      <c r="N104" s="135"/>
      <c r="O104" s="30"/>
    </row>
    <row r="105" spans="1:15" s="31" customFormat="1" ht="12" customHeight="1">
      <c r="A105" s="347"/>
      <c r="B105" s="348"/>
      <c r="C105" s="412" t="s">
        <v>84</v>
      </c>
      <c r="D105" s="380" t="s">
        <v>123</v>
      </c>
      <c r="E105" s="381"/>
      <c r="F105" s="381"/>
      <c r="G105" s="381"/>
      <c r="H105" s="381"/>
      <c r="I105" s="381"/>
      <c r="J105" s="382"/>
      <c r="K105" s="121">
        <v>630</v>
      </c>
      <c r="L105" s="122"/>
      <c r="M105" s="342"/>
      <c r="N105" s="127">
        <f>IF(COUNTIF(D16,"FR*"),K105*M105*1.2,K105*M105)</f>
        <v>0</v>
      </c>
      <c r="O105" s="30"/>
    </row>
    <row r="106" spans="1:15" s="31" customFormat="1" ht="12" customHeight="1">
      <c r="A106" s="349"/>
      <c r="B106" s="350"/>
      <c r="C106" s="412"/>
      <c r="D106" s="384" t="s">
        <v>83</v>
      </c>
      <c r="E106" s="359"/>
      <c r="F106" s="359"/>
      <c r="G106" s="359"/>
      <c r="H106" s="359"/>
      <c r="I106" s="359"/>
      <c r="J106" s="360"/>
      <c r="K106" s="140"/>
      <c r="L106" s="141"/>
      <c r="M106" s="342"/>
      <c r="N106" s="135"/>
      <c r="O106" s="30"/>
    </row>
    <row r="107" spans="1:29" s="38" customFormat="1" ht="12" customHeight="1">
      <c r="A107" s="397" t="s">
        <v>85</v>
      </c>
      <c r="B107" s="398"/>
      <c r="C107" s="399" t="s">
        <v>86</v>
      </c>
      <c r="D107" s="421" t="s">
        <v>106</v>
      </c>
      <c r="E107" s="422"/>
      <c r="F107" s="422"/>
      <c r="G107" s="422"/>
      <c r="H107" s="422"/>
      <c r="I107" s="422"/>
      <c r="J107" s="423"/>
      <c r="K107" s="401">
        <v>45</v>
      </c>
      <c r="L107" s="402"/>
      <c r="M107" s="387"/>
      <c r="N107" s="389">
        <f>IF(COUNTIF(D16,"FR*"),K107*M107*1.2,K107*M107)</f>
        <v>0</v>
      </c>
      <c r="O107" s="37"/>
      <c r="P107" s="31"/>
      <c r="Q107" s="31"/>
      <c r="R107" s="31"/>
      <c r="S107" s="31"/>
      <c r="T107" s="31"/>
      <c r="U107" s="31"/>
      <c r="V107" s="31"/>
      <c r="W107" s="31"/>
      <c r="X107" s="31"/>
      <c r="Y107" s="31"/>
      <c r="Z107" s="31"/>
      <c r="AA107" s="31"/>
      <c r="AB107" s="31"/>
      <c r="AC107" s="31"/>
    </row>
    <row r="108" spans="1:29" s="38" customFormat="1" ht="12" customHeight="1">
      <c r="A108" s="406" t="s">
        <v>87</v>
      </c>
      <c r="B108" s="407"/>
      <c r="C108" s="400"/>
      <c r="D108" s="362" t="s">
        <v>107</v>
      </c>
      <c r="E108" s="363"/>
      <c r="F108" s="363"/>
      <c r="G108" s="363"/>
      <c r="H108" s="363"/>
      <c r="I108" s="363"/>
      <c r="J108" s="364"/>
      <c r="K108" s="403"/>
      <c r="L108" s="404"/>
      <c r="M108" s="388"/>
      <c r="N108" s="390"/>
      <c r="O108" s="37"/>
      <c r="P108" s="31"/>
      <c r="Q108" s="31"/>
      <c r="R108" s="31"/>
      <c r="S108" s="31"/>
      <c r="T108" s="31"/>
      <c r="U108" s="31"/>
      <c r="V108" s="31"/>
      <c r="W108" s="31"/>
      <c r="X108" s="31"/>
      <c r="Y108" s="31"/>
      <c r="Z108" s="31"/>
      <c r="AA108" s="31"/>
      <c r="AB108" s="31"/>
      <c r="AC108" s="31"/>
    </row>
    <row r="109" spans="1:29" s="38" customFormat="1" ht="24" customHeight="1">
      <c r="A109" s="394" t="s">
        <v>116</v>
      </c>
      <c r="B109" s="395"/>
      <c r="C109" s="395"/>
      <c r="D109" s="395"/>
      <c r="E109" s="395"/>
      <c r="F109" s="395"/>
      <c r="G109" s="395"/>
      <c r="H109" s="395"/>
      <c r="I109" s="395"/>
      <c r="J109" s="395"/>
      <c r="K109" s="395"/>
      <c r="L109" s="395"/>
      <c r="M109" s="395"/>
      <c r="N109" s="396"/>
      <c r="P109" s="31"/>
      <c r="Q109" s="31"/>
      <c r="R109" s="31"/>
      <c r="S109" s="31"/>
      <c r="T109" s="31"/>
      <c r="U109" s="31"/>
      <c r="V109" s="31"/>
      <c r="W109" s="31"/>
      <c r="X109" s="31"/>
      <c r="Y109" s="31"/>
      <c r="Z109" s="31"/>
      <c r="AA109" s="31"/>
      <c r="AB109" s="31"/>
      <c r="AC109" s="31"/>
    </row>
    <row r="110" spans="1:15" s="31" customFormat="1" ht="12" customHeight="1">
      <c r="A110" s="415" t="s">
        <v>105</v>
      </c>
      <c r="B110" s="449"/>
      <c r="C110" s="374" t="s">
        <v>88</v>
      </c>
      <c r="D110" s="380" t="s">
        <v>89</v>
      </c>
      <c r="E110" s="381"/>
      <c r="F110" s="381"/>
      <c r="G110" s="381"/>
      <c r="H110" s="381"/>
      <c r="I110" s="381"/>
      <c r="J110" s="382"/>
      <c r="K110" s="121">
        <v>33</v>
      </c>
      <c r="L110" s="122"/>
      <c r="M110" s="342"/>
      <c r="N110" s="127">
        <f>IF(COUNTIF(D16,"FR*"),K110*M110*1.2,K110*M110)</f>
        <v>0</v>
      </c>
      <c r="O110" s="30"/>
    </row>
    <row r="111" spans="1:15" s="31" customFormat="1" ht="12" customHeight="1">
      <c r="A111" s="347"/>
      <c r="B111" s="450"/>
      <c r="C111" s="374"/>
      <c r="D111" s="137" t="s">
        <v>90</v>
      </c>
      <c r="E111" s="359"/>
      <c r="F111" s="359"/>
      <c r="G111" s="359"/>
      <c r="H111" s="359"/>
      <c r="I111" s="359"/>
      <c r="J111" s="360"/>
      <c r="K111" s="140"/>
      <c r="L111" s="141"/>
      <c r="M111" s="342"/>
      <c r="N111" s="135"/>
      <c r="O111" s="30"/>
    </row>
    <row r="112" spans="1:29" s="31" customFormat="1" ht="12" customHeight="1">
      <c r="A112" s="347"/>
      <c r="B112" s="450"/>
      <c r="C112" s="374" t="s">
        <v>91</v>
      </c>
      <c r="D112" s="380" t="s">
        <v>92</v>
      </c>
      <c r="E112" s="385"/>
      <c r="F112" s="385"/>
      <c r="G112" s="385"/>
      <c r="H112" s="385"/>
      <c r="I112" s="385"/>
      <c r="J112" s="386"/>
      <c r="K112" s="121">
        <v>43</v>
      </c>
      <c r="L112" s="122"/>
      <c r="M112" s="342"/>
      <c r="N112" s="127">
        <f>IF(COUNTIF(D16,"FR*"),K112*M112*1.2,K112*M112)</f>
        <v>0</v>
      </c>
      <c r="O112" s="30"/>
      <c r="P112" s="38"/>
      <c r="Q112" s="38"/>
      <c r="R112" s="38"/>
      <c r="S112" s="38"/>
      <c r="T112" s="38"/>
      <c r="U112" s="38"/>
      <c r="V112" s="38"/>
      <c r="W112" s="38"/>
      <c r="X112" s="38"/>
      <c r="Y112" s="38"/>
      <c r="Z112" s="38"/>
      <c r="AA112" s="38"/>
      <c r="AB112" s="38"/>
      <c r="AC112" s="38"/>
    </row>
    <row r="113" spans="1:29" s="31" customFormat="1" ht="12" customHeight="1">
      <c r="A113" s="451"/>
      <c r="B113" s="452"/>
      <c r="C113" s="405"/>
      <c r="D113" s="391" t="s">
        <v>93</v>
      </c>
      <c r="E113" s="392"/>
      <c r="F113" s="392"/>
      <c r="G113" s="392"/>
      <c r="H113" s="392"/>
      <c r="I113" s="392"/>
      <c r="J113" s="393"/>
      <c r="K113" s="123"/>
      <c r="L113" s="124"/>
      <c r="M113" s="361"/>
      <c r="N113" s="128"/>
      <c r="O113" s="30"/>
      <c r="P113" s="38"/>
      <c r="Q113" s="38"/>
      <c r="R113" s="38"/>
      <c r="S113" s="38"/>
      <c r="T113" s="38"/>
      <c r="U113" s="38"/>
      <c r="V113" s="38"/>
      <c r="W113" s="38"/>
      <c r="X113" s="38"/>
      <c r="Y113" s="38"/>
      <c r="Z113" s="38"/>
      <c r="AA113" s="38"/>
      <c r="AB113" s="38"/>
      <c r="AC113" s="38"/>
    </row>
    <row r="114" spans="1:29" s="31" customFormat="1" ht="12" customHeight="1">
      <c r="A114" s="370" t="s">
        <v>114</v>
      </c>
      <c r="B114" s="371"/>
      <c r="C114" s="136" t="s">
        <v>94</v>
      </c>
      <c r="D114" s="356" t="s">
        <v>95</v>
      </c>
      <c r="E114" s="357"/>
      <c r="F114" s="357"/>
      <c r="G114" s="357"/>
      <c r="H114" s="357"/>
      <c r="I114" s="357"/>
      <c r="J114" s="358"/>
      <c r="K114" s="375">
        <v>445</v>
      </c>
      <c r="L114" s="376"/>
      <c r="M114" s="142"/>
      <c r="N114" s="378">
        <f>IF(COUNTIF(D16,"FR*"),K114*M114*1.2,K114*M114)</f>
        <v>0</v>
      </c>
      <c r="O114" s="30"/>
      <c r="P114" s="38"/>
      <c r="Q114" s="38"/>
      <c r="R114" s="38"/>
      <c r="S114" s="38"/>
      <c r="T114" s="38"/>
      <c r="U114" s="38"/>
      <c r="V114" s="38"/>
      <c r="W114" s="38"/>
      <c r="X114" s="38"/>
      <c r="Y114" s="38"/>
      <c r="Z114" s="38"/>
      <c r="AA114" s="38"/>
      <c r="AB114" s="38"/>
      <c r="AC114" s="38"/>
    </row>
    <row r="115" spans="1:29" ht="12" customHeight="1">
      <c r="A115" s="370"/>
      <c r="B115" s="371"/>
      <c r="C115" s="374"/>
      <c r="D115" s="137" t="s">
        <v>96</v>
      </c>
      <c r="E115" s="359"/>
      <c r="F115" s="359"/>
      <c r="G115" s="359"/>
      <c r="H115" s="359"/>
      <c r="I115" s="359"/>
      <c r="J115" s="360"/>
      <c r="K115" s="140"/>
      <c r="L115" s="141"/>
      <c r="M115" s="342"/>
      <c r="N115" s="135"/>
      <c r="O115" s="26"/>
      <c r="P115" s="31"/>
      <c r="Q115" s="31"/>
      <c r="R115" s="31"/>
      <c r="S115" s="31"/>
      <c r="T115" s="31"/>
      <c r="U115" s="31"/>
      <c r="V115" s="31"/>
      <c r="W115" s="31"/>
      <c r="X115" s="31"/>
      <c r="Y115" s="31"/>
      <c r="Z115" s="31"/>
      <c r="AA115" s="31"/>
      <c r="AB115" s="31"/>
      <c r="AC115" s="31"/>
    </row>
    <row r="116" spans="1:29" ht="12" customHeight="1">
      <c r="A116" s="370"/>
      <c r="B116" s="371"/>
      <c r="C116" s="374" t="s">
        <v>97</v>
      </c>
      <c r="D116" s="380" t="s">
        <v>98</v>
      </c>
      <c r="E116" s="381"/>
      <c r="F116" s="381"/>
      <c r="G116" s="381"/>
      <c r="H116" s="381"/>
      <c r="I116" s="381"/>
      <c r="J116" s="382"/>
      <c r="K116" s="121">
        <v>270</v>
      </c>
      <c r="L116" s="122"/>
      <c r="M116" s="342"/>
      <c r="N116" s="127">
        <f>IF(COUNTIF(D16,"FR*"),K116*M116*1.2,K116*M116)</f>
        <v>0</v>
      </c>
      <c r="O116" s="26"/>
      <c r="P116" s="31"/>
      <c r="Q116" s="31"/>
      <c r="R116" s="31"/>
      <c r="S116" s="31"/>
      <c r="T116" s="31"/>
      <c r="U116" s="31"/>
      <c r="V116" s="31"/>
      <c r="W116" s="31"/>
      <c r="X116" s="31"/>
      <c r="Y116" s="31"/>
      <c r="Z116" s="31"/>
      <c r="AA116" s="31"/>
      <c r="AB116" s="31"/>
      <c r="AC116" s="31"/>
    </row>
    <row r="117" spans="1:29" ht="12" customHeight="1">
      <c r="A117" s="372"/>
      <c r="B117" s="373"/>
      <c r="C117" s="379"/>
      <c r="D117" s="353" t="s">
        <v>99</v>
      </c>
      <c r="E117" s="354"/>
      <c r="F117" s="354"/>
      <c r="G117" s="354"/>
      <c r="H117" s="354"/>
      <c r="I117" s="354"/>
      <c r="J117" s="355"/>
      <c r="K117" s="351"/>
      <c r="L117" s="352"/>
      <c r="M117" s="383"/>
      <c r="N117" s="377"/>
      <c r="O117" s="26"/>
      <c r="P117" s="31"/>
      <c r="Q117" s="31"/>
      <c r="R117" s="31"/>
      <c r="S117" s="31"/>
      <c r="T117" s="31"/>
      <c r="U117" s="31"/>
      <c r="V117" s="31"/>
      <c r="W117" s="31"/>
      <c r="X117" s="31"/>
      <c r="Y117" s="31"/>
      <c r="Z117" s="31"/>
      <c r="AA117" s="31"/>
      <c r="AB117" s="31"/>
      <c r="AC117" s="31"/>
    </row>
    <row r="118" spans="1:29" ht="15" customHeight="1">
      <c r="A118" s="365" t="s">
        <v>158</v>
      </c>
      <c r="B118" s="365"/>
      <c r="C118" s="365"/>
      <c r="D118" s="365"/>
      <c r="E118" s="365"/>
      <c r="F118" s="365"/>
      <c r="G118" s="365"/>
      <c r="H118" s="365"/>
      <c r="I118" s="365"/>
      <c r="J118" s="366"/>
      <c r="K118" s="54" t="s">
        <v>100</v>
      </c>
      <c r="L118" s="55"/>
      <c r="M118" s="367">
        <f>SUM(N97:N117)</f>
        <v>0</v>
      </c>
      <c r="N118" s="368"/>
      <c r="O118" s="26"/>
      <c r="P118" s="31"/>
      <c r="Q118" s="31"/>
      <c r="R118" s="31"/>
      <c r="S118" s="31"/>
      <c r="T118" s="31"/>
      <c r="U118" s="31"/>
      <c r="V118" s="31"/>
      <c r="W118" s="31"/>
      <c r="X118" s="31"/>
      <c r="Y118" s="31"/>
      <c r="Z118" s="31"/>
      <c r="AA118" s="31"/>
      <c r="AB118" s="31"/>
      <c r="AC118" s="31"/>
    </row>
    <row r="119" spans="1:29" ht="9.75" customHeight="1">
      <c r="A119" s="369"/>
      <c r="B119" s="369"/>
      <c r="C119" s="369"/>
      <c r="D119" s="369"/>
      <c r="E119" s="369"/>
      <c r="F119" s="369"/>
      <c r="G119" s="369"/>
      <c r="H119" s="369"/>
      <c r="I119" s="369"/>
      <c r="J119" s="369"/>
      <c r="K119" s="369"/>
      <c r="L119" s="369"/>
      <c r="M119" s="369"/>
      <c r="N119" s="369"/>
      <c r="O119" s="26"/>
      <c r="P119" s="31"/>
      <c r="Q119" s="32"/>
      <c r="R119" s="31"/>
      <c r="S119" s="31"/>
      <c r="T119" s="31"/>
      <c r="U119" s="31"/>
      <c r="V119" s="31"/>
      <c r="W119" s="31"/>
      <c r="X119" s="31"/>
      <c r="Y119" s="31"/>
      <c r="Z119" s="31"/>
      <c r="AA119" s="31"/>
      <c r="AB119" s="31"/>
      <c r="AC119" s="31"/>
    </row>
    <row r="120" spans="1:17" ht="15.75" customHeight="1">
      <c r="A120" s="442" t="s">
        <v>124</v>
      </c>
      <c r="B120" s="443"/>
      <c r="C120" s="443"/>
      <c r="D120" s="443"/>
      <c r="E120" s="443"/>
      <c r="F120" s="443"/>
      <c r="G120" s="443"/>
      <c r="H120" s="443"/>
      <c r="I120" s="443"/>
      <c r="J120" s="443"/>
      <c r="K120" s="443"/>
      <c r="L120" s="443"/>
      <c r="M120" s="443"/>
      <c r="N120" s="444"/>
      <c r="O120" s="26"/>
      <c r="Q120" s="32"/>
    </row>
    <row r="121" spans="1:29" s="31" customFormat="1" ht="12" customHeight="1">
      <c r="A121" s="228" t="s">
        <v>126</v>
      </c>
      <c r="B121" s="229"/>
      <c r="C121" s="229"/>
      <c r="D121" s="229"/>
      <c r="E121" s="229"/>
      <c r="F121" s="229"/>
      <c r="G121" s="229"/>
      <c r="H121" s="229"/>
      <c r="I121" s="229"/>
      <c r="J121" s="230"/>
      <c r="K121" s="231">
        <v>0</v>
      </c>
      <c r="L121" s="232"/>
      <c r="M121" s="91"/>
      <c r="N121" s="105">
        <f>IF(COUNTIF(D16,"FR*"),K121*M121*1.2,K121*M121)</f>
        <v>0</v>
      </c>
      <c r="O121" s="30"/>
      <c r="P121"/>
      <c r="Q121" s="32"/>
      <c r="R121"/>
      <c r="S121"/>
      <c r="T121"/>
      <c r="U121"/>
      <c r="V121"/>
      <c r="W121"/>
      <c r="X121"/>
      <c r="Y121"/>
      <c r="Z121"/>
      <c r="AA121"/>
      <c r="AB121"/>
      <c r="AC121"/>
    </row>
    <row r="122" spans="1:17" ht="12" customHeight="1">
      <c r="A122" s="207" t="s">
        <v>127</v>
      </c>
      <c r="B122" s="208"/>
      <c r="C122" s="208"/>
      <c r="D122" s="208"/>
      <c r="E122" s="208"/>
      <c r="F122" s="208"/>
      <c r="G122" s="208"/>
      <c r="H122" s="208"/>
      <c r="I122" s="208"/>
      <c r="J122" s="209"/>
      <c r="K122" s="210">
        <v>15</v>
      </c>
      <c r="L122" s="211"/>
      <c r="M122" s="92"/>
      <c r="N122" s="106">
        <f>IF(COUNTIF(D16,"FR*"),K122*M122*1.2,K122*M122)</f>
        <v>0</v>
      </c>
      <c r="O122" s="26"/>
      <c r="Q122" s="32"/>
    </row>
    <row r="123" spans="1:15" ht="12" customHeight="1">
      <c r="A123" s="212" t="s">
        <v>128</v>
      </c>
      <c r="B123" s="213"/>
      <c r="C123" s="213"/>
      <c r="D123" s="213"/>
      <c r="E123" s="213"/>
      <c r="F123" s="213"/>
      <c r="G123" s="213"/>
      <c r="H123" s="213"/>
      <c r="I123" s="213"/>
      <c r="J123" s="214"/>
      <c r="K123" s="210">
        <v>45</v>
      </c>
      <c r="L123" s="211"/>
      <c r="M123" s="92"/>
      <c r="N123" s="106">
        <f>IF(COUNTIF(D16,"FR*"),K123*M123*1.2,K123*M123)</f>
        <v>0</v>
      </c>
      <c r="O123" s="26"/>
    </row>
    <row r="124" spans="1:15" ht="12" customHeight="1">
      <c r="A124" s="207" t="s">
        <v>129</v>
      </c>
      <c r="B124" s="208"/>
      <c r="C124" s="208"/>
      <c r="D124" s="208"/>
      <c r="E124" s="208"/>
      <c r="F124" s="208"/>
      <c r="G124" s="208"/>
      <c r="H124" s="208"/>
      <c r="I124" s="208"/>
      <c r="J124" s="209"/>
      <c r="K124" s="210">
        <v>45</v>
      </c>
      <c r="L124" s="211"/>
      <c r="M124" s="92"/>
      <c r="N124" s="106">
        <f>IF(COUNTIF(D16,"FR*"),K124*M124*1.2,K124*M124)</f>
        <v>0</v>
      </c>
      <c r="O124" s="26"/>
    </row>
    <row r="125" spans="1:29" s="31" customFormat="1" ht="12" customHeight="1">
      <c r="A125" s="212" t="s">
        <v>151</v>
      </c>
      <c r="B125" s="213"/>
      <c r="C125" s="213"/>
      <c r="D125" s="213"/>
      <c r="E125" s="213"/>
      <c r="F125" s="213"/>
      <c r="G125" s="213"/>
      <c r="H125" s="213"/>
      <c r="I125" s="213"/>
      <c r="J125" s="214"/>
      <c r="K125" s="210">
        <v>55</v>
      </c>
      <c r="L125" s="211"/>
      <c r="M125" s="92"/>
      <c r="N125" s="106">
        <f>IF(COUNTIF(D16,"FR*"),K125*M125*1.2,K125*M125)</f>
        <v>0</v>
      </c>
      <c r="O125" s="30"/>
      <c r="P125"/>
      <c r="Q125"/>
      <c r="R125"/>
      <c r="S125"/>
      <c r="T125"/>
      <c r="U125"/>
      <c r="V125"/>
      <c r="W125"/>
      <c r="X125"/>
      <c r="Y125"/>
      <c r="Z125"/>
      <c r="AA125"/>
      <c r="AB125"/>
      <c r="AC125"/>
    </row>
    <row r="126" spans="1:29" ht="12" customHeight="1">
      <c r="A126" s="284" t="s">
        <v>130</v>
      </c>
      <c r="B126" s="285"/>
      <c r="C126" s="285"/>
      <c r="D126" s="285"/>
      <c r="E126" s="285"/>
      <c r="F126" s="285"/>
      <c r="G126" s="285"/>
      <c r="H126" s="285"/>
      <c r="I126" s="285"/>
      <c r="J126" s="286"/>
      <c r="K126" s="287">
        <v>75</v>
      </c>
      <c r="L126" s="288"/>
      <c r="M126" s="93"/>
      <c r="N126" s="107">
        <f>IF(COUNTIF(D16,"FR*"),K126*M126*1.2,K126*M126)</f>
        <v>0</v>
      </c>
      <c r="O126" s="26"/>
      <c r="P126" s="31"/>
      <c r="Q126" s="32"/>
      <c r="R126" s="31"/>
      <c r="S126" s="31"/>
      <c r="T126" s="31"/>
      <c r="U126" s="31"/>
      <c r="V126" s="31"/>
      <c r="W126" s="31"/>
      <c r="X126" s="31"/>
      <c r="Y126" s="31"/>
      <c r="Z126" s="31"/>
      <c r="AA126" s="31"/>
      <c r="AB126" s="31"/>
      <c r="AC126" s="31"/>
    </row>
    <row r="127" spans="1:17" ht="15.75" customHeight="1">
      <c r="A127" s="365" t="s">
        <v>158</v>
      </c>
      <c r="B127" s="365"/>
      <c r="C127" s="365"/>
      <c r="D127" s="365"/>
      <c r="E127" s="365"/>
      <c r="F127" s="365"/>
      <c r="G127" s="365"/>
      <c r="H127" s="365"/>
      <c r="I127" s="365"/>
      <c r="J127" s="366"/>
      <c r="K127" s="56" t="s">
        <v>166</v>
      </c>
      <c r="L127" s="57"/>
      <c r="M127" s="472">
        <f>SUM(N121:N126)</f>
        <v>0</v>
      </c>
      <c r="N127" s="473"/>
      <c r="O127" s="26"/>
      <c r="Q127" s="32"/>
    </row>
    <row r="128" spans="1:17" ht="24.75" customHeight="1" thickBot="1">
      <c r="A128" s="445"/>
      <c r="B128" s="445"/>
      <c r="C128" s="445"/>
      <c r="D128" s="445"/>
      <c r="E128" s="445"/>
      <c r="F128" s="445"/>
      <c r="G128" s="445"/>
      <c r="H128" s="445"/>
      <c r="I128" s="445"/>
      <c r="J128" s="58"/>
      <c r="K128" s="33"/>
      <c r="L128" s="33"/>
      <c r="M128" s="33"/>
      <c r="N128" s="33"/>
      <c r="O128" s="26"/>
      <c r="Q128" s="32"/>
    </row>
    <row r="129" spans="1:17" ht="24.75" customHeight="1" thickBot="1" thickTop="1">
      <c r="A129" s="33"/>
      <c r="B129" s="33"/>
      <c r="C129" s="33"/>
      <c r="D129" s="33"/>
      <c r="E129" s="33"/>
      <c r="F129" s="33"/>
      <c r="G129" s="33"/>
      <c r="H129" s="33"/>
      <c r="I129" s="33"/>
      <c r="J129" s="440" t="s">
        <v>101</v>
      </c>
      <c r="K129" s="441"/>
      <c r="L129" s="275">
        <f>M75+M93+M118+M127</f>
        <v>0</v>
      </c>
      <c r="M129" s="276"/>
      <c r="N129" s="277"/>
      <c r="Q129" s="32"/>
    </row>
    <row r="130" spans="1:29" s="26" customFormat="1" ht="16.5" customHeight="1" thickTop="1">
      <c r="A130" s="33"/>
      <c r="B130" s="33"/>
      <c r="C130" s="33"/>
      <c r="D130" s="33"/>
      <c r="E130" s="33"/>
      <c r="F130" s="33"/>
      <c r="G130" s="33"/>
      <c r="H130" s="33"/>
      <c r="I130" s="33"/>
      <c r="J130" s="103"/>
      <c r="K130" s="103"/>
      <c r="L130" s="104"/>
      <c r="M130" s="104"/>
      <c r="N130" s="104"/>
      <c r="P130" s="31"/>
      <c r="Q130" s="32"/>
      <c r="R130" s="31"/>
      <c r="S130" s="31"/>
      <c r="T130" s="31"/>
      <c r="U130" s="31"/>
      <c r="V130" s="31"/>
      <c r="W130" s="31"/>
      <c r="X130" s="31"/>
      <c r="Y130" s="31"/>
      <c r="Z130" s="31"/>
      <c r="AA130" s="31"/>
      <c r="AB130" s="31"/>
      <c r="AC130" s="31"/>
    </row>
    <row r="131" spans="1:29" s="26" customFormat="1" ht="15" customHeight="1">
      <c r="A131" s="445" t="s">
        <v>161</v>
      </c>
      <c r="B131" s="445"/>
      <c r="C131" s="445"/>
      <c r="D131" s="445"/>
      <c r="E131" s="445"/>
      <c r="F131" s="445"/>
      <c r="G131" s="445"/>
      <c r="H131" s="445"/>
      <c r="I131" s="445"/>
      <c r="J131" s="445"/>
      <c r="K131" s="445"/>
      <c r="L131" s="445"/>
      <c r="M131" s="445"/>
      <c r="N131" s="445"/>
      <c r="P131"/>
      <c r="Q131" s="32"/>
      <c r="R131"/>
      <c r="S131"/>
      <c r="T131"/>
      <c r="U131"/>
      <c r="V131"/>
      <c r="W131"/>
      <c r="X131"/>
      <c r="Y131"/>
      <c r="Z131"/>
      <c r="AA131"/>
      <c r="AB131"/>
      <c r="AC131"/>
    </row>
    <row r="132" spans="1:14" ht="15" customHeight="1">
      <c r="A132" s="445" t="s">
        <v>162</v>
      </c>
      <c r="B132" s="445"/>
      <c r="C132" s="445"/>
      <c r="D132" s="445"/>
      <c r="E132" s="445"/>
      <c r="F132" s="445"/>
      <c r="G132" s="445"/>
      <c r="H132" s="445"/>
      <c r="I132" s="445"/>
      <c r="J132" s="445"/>
      <c r="K132" s="445"/>
      <c r="L132" s="445"/>
      <c r="M132" s="445"/>
      <c r="N132" s="445"/>
    </row>
    <row r="133" spans="1:14" ht="15">
      <c r="A133" s="445"/>
      <c r="B133" s="445"/>
      <c r="C133" s="445"/>
      <c r="D133" s="445"/>
      <c r="E133" s="445"/>
      <c r="F133" s="445"/>
      <c r="G133" s="445"/>
      <c r="H133" s="445"/>
      <c r="I133" s="445"/>
      <c r="J133" s="445"/>
      <c r="K133" s="445"/>
      <c r="L133" s="445"/>
      <c r="M133" s="445"/>
      <c r="N133" s="445"/>
    </row>
    <row r="135" spans="16:29" ht="15">
      <c r="P135" s="26"/>
      <c r="Q135" s="26"/>
      <c r="R135" s="26"/>
      <c r="S135" s="26"/>
      <c r="T135" s="26"/>
      <c r="U135" s="26"/>
      <c r="V135" s="26"/>
      <c r="W135" s="26"/>
      <c r="X135" s="26"/>
      <c r="Y135" s="26"/>
      <c r="Z135" s="26"/>
      <c r="AA135" s="26"/>
      <c r="AB135" s="26"/>
      <c r="AC135" s="26"/>
    </row>
    <row r="136" spans="16:29" ht="15">
      <c r="P136" s="26"/>
      <c r="Q136" s="26"/>
      <c r="R136" s="26"/>
      <c r="S136" s="26"/>
      <c r="T136" s="26"/>
      <c r="U136" s="26"/>
      <c r="V136" s="26"/>
      <c r="W136" s="26"/>
      <c r="X136" s="26"/>
      <c r="Y136" s="26"/>
      <c r="Z136" s="26"/>
      <c r="AA136" s="26"/>
      <c r="AB136" s="26"/>
      <c r="AC136" s="26"/>
    </row>
  </sheetData>
  <sheetProtection password="E934" sheet="1"/>
  <protectedRanges>
    <protectedRange password="E934" sqref="L41 I42 K42 D42" name="Garantie"/>
    <protectedRange password="E934" sqref="D45 I45 K45" name="Paiement de la commande"/>
    <protectedRange sqref="A47 D47 I47 F48 E49:L49 F50 H50 N50 A51 A54 D68:N68" name="Moyen de paiement"/>
    <protectedRange password="E934" sqref="M121:M126" name="Livraison"/>
    <protectedRange password="E934" sqref="D15:N23 D25:N31 C34:H35 A36:H37 L35:L36" name="Adresses"/>
    <protectedRange password="E934" sqref="M73 M79:M92 M97:M108 M110:M117" name="Commande"/>
  </protectedRanges>
  <mergeCells count="269">
    <mergeCell ref="A131:N131"/>
    <mergeCell ref="A132:N133"/>
    <mergeCell ref="D73:J73"/>
    <mergeCell ref="K73:L74"/>
    <mergeCell ref="M73:M74"/>
    <mergeCell ref="N73:N74"/>
    <mergeCell ref="D74:J74"/>
    <mergeCell ref="A75:J75"/>
    <mergeCell ref="M75:N75"/>
    <mergeCell ref="M127:N127"/>
    <mergeCell ref="A35:B35"/>
    <mergeCell ref="A37:H37"/>
    <mergeCell ref="J129:K129"/>
    <mergeCell ref="A120:N120"/>
    <mergeCell ref="A127:J127"/>
    <mergeCell ref="A128:I128"/>
    <mergeCell ref="D96:J96"/>
    <mergeCell ref="A110:B113"/>
    <mergeCell ref="M110:M111"/>
    <mergeCell ref="D111:J111"/>
    <mergeCell ref="D28:N28"/>
    <mergeCell ref="D79:J79"/>
    <mergeCell ref="D80:J80"/>
    <mergeCell ref="M79:M80"/>
    <mergeCell ref="D31:N31"/>
    <mergeCell ref="C35:H35"/>
    <mergeCell ref="A36:H36"/>
    <mergeCell ref="C73:C74"/>
    <mergeCell ref="A79:B80"/>
    <mergeCell ref="A70:N70"/>
    <mergeCell ref="D106:J106"/>
    <mergeCell ref="D107:J107"/>
    <mergeCell ref="C105:C106"/>
    <mergeCell ref="D90:J90"/>
    <mergeCell ref="D102:J102"/>
    <mergeCell ref="D103:J103"/>
    <mergeCell ref="A93:J93"/>
    <mergeCell ref="N79:N80"/>
    <mergeCell ref="A78:B78"/>
    <mergeCell ref="A101:B101"/>
    <mergeCell ref="C101:C102"/>
    <mergeCell ref="K101:L102"/>
    <mergeCell ref="A97:B100"/>
    <mergeCell ref="D89:J89"/>
    <mergeCell ref="A94:N94"/>
    <mergeCell ref="A102:B102"/>
    <mergeCell ref="K89:L90"/>
    <mergeCell ref="N103:N104"/>
    <mergeCell ref="M101:M102"/>
    <mergeCell ref="N101:N102"/>
    <mergeCell ref="C85:C86"/>
    <mergeCell ref="K87:L88"/>
    <mergeCell ref="D97:J97"/>
    <mergeCell ref="D100:J100"/>
    <mergeCell ref="D101:J101"/>
    <mergeCell ref="D92:J92"/>
    <mergeCell ref="C103:C104"/>
    <mergeCell ref="D113:J113"/>
    <mergeCell ref="A109:N109"/>
    <mergeCell ref="K105:L106"/>
    <mergeCell ref="A107:B107"/>
    <mergeCell ref="C107:C108"/>
    <mergeCell ref="K107:L108"/>
    <mergeCell ref="C110:C111"/>
    <mergeCell ref="N110:N111"/>
    <mergeCell ref="C112:C113"/>
    <mergeCell ref="A108:B108"/>
    <mergeCell ref="N112:N113"/>
    <mergeCell ref="D116:J116"/>
    <mergeCell ref="M116:M117"/>
    <mergeCell ref="D110:J110"/>
    <mergeCell ref="D104:J104"/>
    <mergeCell ref="D105:J105"/>
    <mergeCell ref="N105:N106"/>
    <mergeCell ref="D112:J112"/>
    <mergeCell ref="M107:M108"/>
    <mergeCell ref="N107:N108"/>
    <mergeCell ref="A118:J118"/>
    <mergeCell ref="M118:N118"/>
    <mergeCell ref="A119:N119"/>
    <mergeCell ref="A114:B117"/>
    <mergeCell ref="C114:C115"/>
    <mergeCell ref="K114:L115"/>
    <mergeCell ref="M114:M115"/>
    <mergeCell ref="N116:N117"/>
    <mergeCell ref="N114:N115"/>
    <mergeCell ref="C116:C117"/>
    <mergeCell ref="K103:L104"/>
    <mergeCell ref="M103:M104"/>
    <mergeCell ref="K116:L117"/>
    <mergeCell ref="D117:J117"/>
    <mergeCell ref="D114:J114"/>
    <mergeCell ref="D115:J115"/>
    <mergeCell ref="K110:L111"/>
    <mergeCell ref="K112:L113"/>
    <mergeCell ref="M112:M113"/>
    <mergeCell ref="D108:J108"/>
    <mergeCell ref="M105:M106"/>
    <mergeCell ref="N87:N88"/>
    <mergeCell ref="A85:B88"/>
    <mergeCell ref="D85:J85"/>
    <mergeCell ref="D86:J86"/>
    <mergeCell ref="D87:J87"/>
    <mergeCell ref="D88:J88"/>
    <mergeCell ref="A103:B106"/>
    <mergeCell ref="N85:N86"/>
    <mergeCell ref="C89:C90"/>
    <mergeCell ref="M89:M90"/>
    <mergeCell ref="A89:B92"/>
    <mergeCell ref="K85:L86"/>
    <mergeCell ref="M85:M86"/>
    <mergeCell ref="M87:M88"/>
    <mergeCell ref="D91:J91"/>
    <mergeCell ref="K91:L92"/>
    <mergeCell ref="M91:M92"/>
    <mergeCell ref="C87:C88"/>
    <mergeCell ref="N89:N90"/>
    <mergeCell ref="K83:L84"/>
    <mergeCell ref="M83:M84"/>
    <mergeCell ref="A72:B72"/>
    <mergeCell ref="K72:L72"/>
    <mergeCell ref="D72:J72"/>
    <mergeCell ref="D78:J78"/>
    <mergeCell ref="A77:N77"/>
    <mergeCell ref="N83:N84"/>
    <mergeCell ref="A84:B84"/>
    <mergeCell ref="D83:J83"/>
    <mergeCell ref="D84:J84"/>
    <mergeCell ref="A81:B81"/>
    <mergeCell ref="A83:B83"/>
    <mergeCell ref="C83:C84"/>
    <mergeCell ref="K81:L82"/>
    <mergeCell ref="M81:M82"/>
    <mergeCell ref="C81:C82"/>
    <mergeCell ref="N81:N82"/>
    <mergeCell ref="A82:B82"/>
    <mergeCell ref="D81:J81"/>
    <mergeCell ref="D82:J82"/>
    <mergeCell ref="C79:C80"/>
    <mergeCell ref="K79:L80"/>
    <mergeCell ref="A73:B74"/>
    <mergeCell ref="A28:C28"/>
    <mergeCell ref="A29:C29"/>
    <mergeCell ref="A34:B34"/>
    <mergeCell ref="C34:H34"/>
    <mergeCell ref="A30:C30"/>
    <mergeCell ref="J41:K41"/>
    <mergeCell ref="B47:B49"/>
    <mergeCell ref="A26:C26"/>
    <mergeCell ref="D26:N26"/>
    <mergeCell ref="D29:N29"/>
    <mergeCell ref="D30:N30"/>
    <mergeCell ref="D16:N16"/>
    <mergeCell ref="D17:N17"/>
    <mergeCell ref="A22:C22"/>
    <mergeCell ref="A25:C25"/>
    <mergeCell ref="D25:N25"/>
    <mergeCell ref="D27:N27"/>
    <mergeCell ref="L129:N129"/>
    <mergeCell ref="A31:C31"/>
    <mergeCell ref="A33:H33"/>
    <mergeCell ref="I33:N33"/>
    <mergeCell ref="A27:C27"/>
    <mergeCell ref="A17:C17"/>
    <mergeCell ref="A18:C18"/>
    <mergeCell ref="D18:N18"/>
    <mergeCell ref="A126:J126"/>
    <mergeCell ref="K126:L126"/>
    <mergeCell ref="A4:B4"/>
    <mergeCell ref="C4:J4"/>
    <mergeCell ref="A24:N24"/>
    <mergeCell ref="D22:N22"/>
    <mergeCell ref="D23:N23"/>
    <mergeCell ref="A15:C15"/>
    <mergeCell ref="D15:N15"/>
    <mergeCell ref="A23:C23"/>
    <mergeCell ref="D21:N21"/>
    <mergeCell ref="A21:C21"/>
    <mergeCell ref="A1:B1"/>
    <mergeCell ref="C1:L1"/>
    <mergeCell ref="A2:B2"/>
    <mergeCell ref="C2:L2"/>
    <mergeCell ref="D19:N19"/>
    <mergeCell ref="D20:N20"/>
    <mergeCell ref="A19:C19"/>
    <mergeCell ref="A20:C20"/>
    <mergeCell ref="A13:N13"/>
    <mergeCell ref="A14:N14"/>
    <mergeCell ref="A9:N9"/>
    <mergeCell ref="K4:L4"/>
    <mergeCell ref="A6:N6"/>
    <mergeCell ref="A7:N7"/>
    <mergeCell ref="A10:N10"/>
    <mergeCell ref="A12:N12"/>
    <mergeCell ref="N2:N4"/>
    <mergeCell ref="A3:B3"/>
    <mergeCell ref="C3:J3"/>
    <mergeCell ref="K3:L3"/>
    <mergeCell ref="A121:J121"/>
    <mergeCell ref="K121:L121"/>
    <mergeCell ref="A122:J122"/>
    <mergeCell ref="K122:L122"/>
    <mergeCell ref="A123:J123"/>
    <mergeCell ref="K123:L123"/>
    <mergeCell ref="A124:J124"/>
    <mergeCell ref="K124:L124"/>
    <mergeCell ref="A125:J125"/>
    <mergeCell ref="K125:L125"/>
    <mergeCell ref="A32:N32"/>
    <mergeCell ref="A39:N39"/>
    <mergeCell ref="A40:I40"/>
    <mergeCell ref="J40:K40"/>
    <mergeCell ref="M40:N40"/>
    <mergeCell ref="A41:I41"/>
    <mergeCell ref="M41:N41"/>
    <mergeCell ref="A42:C42"/>
    <mergeCell ref="E42:H42"/>
    <mergeCell ref="L42:N42"/>
    <mergeCell ref="A44:N44"/>
    <mergeCell ref="A45:C45"/>
    <mergeCell ref="E45:H45"/>
    <mergeCell ref="L45:N45"/>
    <mergeCell ref="K47:N48"/>
    <mergeCell ref="A48:A49"/>
    <mergeCell ref="F48:J48"/>
    <mergeCell ref="F49:I49"/>
    <mergeCell ref="K49:L49"/>
    <mergeCell ref="M49:N49"/>
    <mergeCell ref="A50:E50"/>
    <mergeCell ref="I50:M50"/>
    <mergeCell ref="A52:E53"/>
    <mergeCell ref="E54:N54"/>
    <mergeCell ref="A55:N55"/>
    <mergeCell ref="A56:N56"/>
    <mergeCell ref="A57:N57"/>
    <mergeCell ref="A58:N58"/>
    <mergeCell ref="A59:N59"/>
    <mergeCell ref="A60:N60"/>
    <mergeCell ref="A61:N61"/>
    <mergeCell ref="A62:N62"/>
    <mergeCell ref="N91:N92"/>
    <mergeCell ref="K78:L78"/>
    <mergeCell ref="A63:N63"/>
    <mergeCell ref="A64:N64"/>
    <mergeCell ref="A65:N65"/>
    <mergeCell ref="A67:C67"/>
    <mergeCell ref="D67:E67"/>
    <mergeCell ref="F67:J67"/>
    <mergeCell ref="K67:N67"/>
    <mergeCell ref="A71:N71"/>
    <mergeCell ref="M93:N93"/>
    <mergeCell ref="A96:B96"/>
    <mergeCell ref="K96:L96"/>
    <mergeCell ref="N97:N98"/>
    <mergeCell ref="C97:C98"/>
    <mergeCell ref="D98:J98"/>
    <mergeCell ref="K97:L98"/>
    <mergeCell ref="M97:M98"/>
    <mergeCell ref="A95:N95"/>
    <mergeCell ref="A68:C68"/>
    <mergeCell ref="D68:E68"/>
    <mergeCell ref="F68:J68"/>
    <mergeCell ref="K68:N68"/>
    <mergeCell ref="C91:C92"/>
    <mergeCell ref="C99:C100"/>
    <mergeCell ref="D99:J99"/>
    <mergeCell ref="K99:L100"/>
    <mergeCell ref="M99:M100"/>
    <mergeCell ref="N99:N100"/>
  </mergeCells>
  <printOptions horizontalCentered="1"/>
  <pageMargins left="0" right="0" top="0" bottom="0" header="0" footer="0"/>
  <pageSetup horizontalDpi="600" verticalDpi="600" orientation="portrait" paperSize="9" scale="85" r:id="rId2"/>
  <headerFooter>
    <oddFooter>&amp;C&amp;6ERTF COMPETITION Parc Technologique de Soye 56270 PLOEMEUR - France
Tél : +33 (0)2.97.87.25.85 Fax : +33 (0)2.97.37.59.21 &amp;U&amp;K0070C0competition@ertf.com&amp;U&amp;K01+000
</oddFooter>
  </headerFooter>
  <rowBreaks count="1" manualBreakCount="1">
    <brk id="69"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KTN</dc:creator>
  <cp:keywords/>
  <dc:description/>
  <cp:lastModifiedBy>KTN</cp:lastModifiedBy>
  <cp:lastPrinted>2017-12-07T08:19:43Z</cp:lastPrinted>
  <dcterms:created xsi:type="dcterms:W3CDTF">2013-08-29T13:51:08Z</dcterms:created>
  <dcterms:modified xsi:type="dcterms:W3CDTF">2018-07-09T09:46:16Z</dcterms:modified>
  <cp:category/>
  <cp:version/>
  <cp:contentType/>
  <cp:contentStatus/>
</cp:coreProperties>
</file>